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RekapitulaciaStavby" sheetId="1" r:id="rId1"/>
    <sheet name="SupisPrac" sheetId="2" r:id="rId2"/>
    <sheet name="CastiStavby" sheetId="3" r:id="rId3"/>
    <sheet name="PopisPoloziek" sheetId="4" r:id="rId4"/>
  </sheets>
  <definedNames/>
  <calcPr fullCalcOnLoad="1"/>
</workbook>
</file>

<file path=xl/sharedStrings.xml><?xml version="1.0" encoding="utf-8"?>
<sst xmlns="http://schemas.openxmlformats.org/spreadsheetml/2006/main" count="7195" uniqueCount="1175">
  <si>
    <t>Číslo časti stavby</t>
  </si>
  <si>
    <t>Klasifikácia stavieb</t>
  </si>
  <si>
    <t>Názov časti stavby</t>
  </si>
  <si>
    <t>Cena bez DPH</t>
  </si>
  <si>
    <t>DPH 20%</t>
  </si>
  <si>
    <t>Cena s DPH</t>
  </si>
  <si>
    <t>000-00</t>
  </si>
  <si>
    <t>2111</t>
  </si>
  <si>
    <t>000-00 Všeobecné položky</t>
  </si>
  <si>
    <t>101-01-011</t>
  </si>
  <si>
    <t/>
  </si>
  <si>
    <t>101-01-011 Rekonštrukcia cesty km 3,939 - 4,530</t>
  </si>
  <si>
    <t>101-01-012</t>
  </si>
  <si>
    <t xml:space="preserve">101-01-012 Rekonštrukcia rímsy km 3,939 </t>
  </si>
  <si>
    <t>101-01-013</t>
  </si>
  <si>
    <t>101-01-013 Rekonštrukcia múra km 4,050</t>
  </si>
  <si>
    <t>101-02-021</t>
  </si>
  <si>
    <t>101-02-021 Rekonštrukcia cesty km  4,530-5,100</t>
  </si>
  <si>
    <t>101-02-022</t>
  </si>
  <si>
    <t>101-02-022 Rekonštrukcia rímsy km 4,975</t>
  </si>
  <si>
    <t>101-02-023</t>
  </si>
  <si>
    <t>101-02-023 Múr zachytujúci padajúce kamene</t>
  </si>
  <si>
    <t>101-03-031</t>
  </si>
  <si>
    <t>101-03-031 Rekonštrukcia cesty km  5,100-6,350</t>
  </si>
  <si>
    <t>101-03-032</t>
  </si>
  <si>
    <t>101-03-032 Rekonštrukcia rímsy km 6,300</t>
  </si>
  <si>
    <t>101-03-033</t>
  </si>
  <si>
    <t>101-03-033 Rekonštrukcia múra km 5,250</t>
  </si>
  <si>
    <t>101-04-041</t>
  </si>
  <si>
    <t>101-04-041 Rekonštrukcia cesty km  6,438-7,278</t>
  </si>
  <si>
    <t>101-04-042</t>
  </si>
  <si>
    <t>101-04-042 Rekonštrukcia rímsy km 6,850</t>
  </si>
  <si>
    <t>101-04-043</t>
  </si>
  <si>
    <t>101-04-043 Rekonštrukcia rímsy km 7,100</t>
  </si>
  <si>
    <t>101-05-051</t>
  </si>
  <si>
    <t>101-05-051 Rekonštrukcia cesty km  7,278-8,350</t>
  </si>
  <si>
    <t>101-05-052</t>
  </si>
  <si>
    <t>101-05-052 Rekonštrukcia múra km 8,000</t>
  </si>
  <si>
    <t>101-06-061</t>
  </si>
  <si>
    <t>101-06-061 Rekonštrukcia cesty km  8,350-KÚ</t>
  </si>
  <si>
    <t>101-06-062</t>
  </si>
  <si>
    <t>101-06-062 Rekonštrukcia rímsy km 8,750</t>
  </si>
  <si>
    <t>101-06-063</t>
  </si>
  <si>
    <t>101-06-063 Rekonštrukcia zárubného múra km 8,650</t>
  </si>
  <si>
    <t>101-07</t>
  </si>
  <si>
    <t>101-07 Dopravné značenie</t>
  </si>
  <si>
    <t>102</t>
  </si>
  <si>
    <t xml:space="preserve">102-00 Chodník </t>
  </si>
  <si>
    <t>201-00</t>
  </si>
  <si>
    <t>2141</t>
  </si>
  <si>
    <t>201-00 Rekonštrukcia mosta ev.č. 59-011</t>
  </si>
  <si>
    <t>202-00</t>
  </si>
  <si>
    <t>202-00 Rekonštrukcia mosta ev.č. 59-012</t>
  </si>
  <si>
    <t>203-00</t>
  </si>
  <si>
    <t>203-00 Rekonštrukcia mosta ev.č. 59-013</t>
  </si>
  <si>
    <t>204-00</t>
  </si>
  <si>
    <t>204-00 Rekonštrukcia mosta ev.č. 59-014</t>
  </si>
  <si>
    <t>621-00</t>
  </si>
  <si>
    <t>2224</t>
  </si>
  <si>
    <t>621-00 Osvetlenie priechodov pre chodcov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</si>
  <si>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</si>
  <si>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</si>
  <si>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</si>
  <si>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</si>
  <si>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</si>
  <si>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</si>
  <si>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</si>
  <si>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Jedn. cena s DPH</t>
  </si>
  <si>
    <t>45.00.00</t>
  </si>
  <si>
    <t>00030101</t>
  </si>
  <si>
    <t>Všeobecné položky - staveniskové náklady zhotoviteľa - zariadenie staveniska - zriadenie</t>
  </si>
  <si>
    <t>kpl.</t>
  </si>
  <si>
    <t>00030102</t>
  </si>
  <si>
    <t>Všeobecné položky - staveniskové náklady zhotoviteľa - zariadenie staveniska - prevádzka</t>
  </si>
  <si>
    <t>mes.</t>
  </si>
  <si>
    <t>00030103</t>
  </si>
  <si>
    <t>Všeobecné položky - staveniskové náklady zhotoviteľa - zariadenie staveniska - odstránenie</t>
  </si>
  <si>
    <t>00040221</t>
  </si>
  <si>
    <t>Projektové práce -  Náklady na vypracovanie dokumentácie DVP</t>
  </si>
  <si>
    <t>00040222</t>
  </si>
  <si>
    <t>Projektové práce stavebná časť(stav.objekty vrátane ich tech. vybavenia) náklady na DSRS</t>
  </si>
  <si>
    <t>00140500</t>
  </si>
  <si>
    <t xml:space="preserve">Ostatné náklady stavby </t>
  </si>
  <si>
    <t>€</t>
  </si>
  <si>
    <t>45.11.11 - Demolačné práce</t>
  </si>
  <si>
    <t>45.11.11</t>
  </si>
  <si>
    <t>05010104</t>
  </si>
  <si>
    <t>Búranie konštrukcií základy betónové</t>
  </si>
  <si>
    <t>m3</t>
  </si>
  <si>
    <t>05010105</t>
  </si>
  <si>
    <t>Búranie konštrukcií základy železobetónové</t>
  </si>
  <si>
    <t>05010202</t>
  </si>
  <si>
    <t>Búranie konštrukcií murivo, priečky, piliere,preklady kamenné</t>
  </si>
  <si>
    <t>05010204</t>
  </si>
  <si>
    <t>Búranie konštrukcií murivo, priečky, piliere,preklady betónové, sklobetónové</t>
  </si>
  <si>
    <t>05010705</t>
  </si>
  <si>
    <t>Búranie konštrukcií prerážanie otvorov v murive železobetónovom</t>
  </si>
  <si>
    <t>ks</t>
  </si>
  <si>
    <t>05020132</t>
  </si>
  <si>
    <t>Vybúranie konštrukcií a demontáže odstránenie izolácie tepelnej</t>
  </si>
  <si>
    <t>m2</t>
  </si>
  <si>
    <t>05020341</t>
  </si>
  <si>
    <t>Vybúranie konštrukcií a demontáže , inštalačného vedenia a príslušenstva - Stožiarov</t>
  </si>
  <si>
    <t>05020343</t>
  </si>
  <si>
    <t>Vybúranie konštrukcií a demontáže inštalačného vedenia a príslušenstva vodovodné</t>
  </si>
  <si>
    <t>m</t>
  </si>
  <si>
    <t>05020551</t>
  </si>
  <si>
    <t>Vybúranie konštrukcií a demontáže klampiarskych konštrukcií krytiny plechovej</t>
  </si>
  <si>
    <t>05020881</t>
  </si>
  <si>
    <t>Vybúranie konštrukcií a demontáže vonkajších oceľových potrubí do šrotu</t>
  </si>
  <si>
    <t>05020907</t>
  </si>
  <si>
    <t>Vybúranie konštrukcií a demontáže rôznych predmetov kovových</t>
  </si>
  <si>
    <t>05030161</t>
  </si>
  <si>
    <t>Odstránenie spevnených plôch  vozoviek a doplňujúcich konštrukcií krytov cementobetónových</t>
  </si>
  <si>
    <t>05030162</t>
  </si>
  <si>
    <t>Odstránenie spevnených plôch  vozoviek a doplňujúcich konštrukcií krytov bitúmenových</t>
  </si>
  <si>
    <t>05030166</t>
  </si>
  <si>
    <t>Odstránenie spevnených plôch  vozoviek a doplňujúcich konštrukcií krytov dlaždených</t>
  </si>
  <si>
    <t>05030261</t>
  </si>
  <si>
    <t>Odstránenie spevnených plôch  vozoviek a doplňujúcich konštrukcií podkladov z betónu prostého</t>
  </si>
  <si>
    <t>05030262</t>
  </si>
  <si>
    <t>Odstránenie spevnených plôch  vozoviek a doplňujúcich konštrukcií - Podkladov - Bitúmenových</t>
  </si>
  <si>
    <t>05030264</t>
  </si>
  <si>
    <t>Odstránenie spevnených plôch  vozoviek a doplňujúcich konštrukcií podkladov z kameniva hrubého drven</t>
  </si>
  <si>
    <t>05030302</t>
  </si>
  <si>
    <t>Odstránenie spevnených plôch  vozoviek a doplňujúcich konštrukcií obrubníkov a krajníkov kamenných</t>
  </si>
  <si>
    <t>05030304</t>
  </si>
  <si>
    <t>Odstránenie spevnených plôch  vozoviek a doplňujúcich konštrukcií obrubníkov a krajníkov betónových</t>
  </si>
  <si>
    <t>05030407</t>
  </si>
  <si>
    <t>Odstránenie spevnených plôch  vozoviek a doplňujúcich konštrukcií zvodidiel, zábradlia, stien, oplot</t>
  </si>
  <si>
    <t>05030507</t>
  </si>
  <si>
    <t>Odstránenie spevnených plôch  vozoviek a doplňujúcich konštrukcií zvislého dopravného značenia kovov</t>
  </si>
  <si>
    <t>05030604</t>
  </si>
  <si>
    <t>Odstránenie spevnených plôch  vozoviek a doplňujúcich konštrukcií priepustov betónových</t>
  </si>
  <si>
    <t>05040102</t>
  </si>
  <si>
    <t xml:space="preserve">Odstránenie konštrukcií vodných korýt a vo vodných tokoch - Dlažieb včítane podkladov </t>
  </si>
  <si>
    <t>05080200</t>
  </si>
  <si>
    <t>Doprava vybúraných hmôt - Vodorovná doprava</t>
  </si>
  <si>
    <t>t</t>
  </si>
  <si>
    <t>05090362</t>
  </si>
  <si>
    <t>Doplňujúce práce frézovanie bitúmenového krytu, podkladu</t>
  </si>
  <si>
    <t>05090462</t>
  </si>
  <si>
    <t>Doplňujúce práce diamantové rezanie bitúmenového krytu, podkladu</t>
  </si>
  <si>
    <t>05090502</t>
  </si>
  <si>
    <t>Doplňujúce práce vŕtanie do betónu</t>
  </si>
  <si>
    <t>cm</t>
  </si>
  <si>
    <t>05090503</t>
  </si>
  <si>
    <t>Doplňujúce práce - Jadrové vŕtanie - Do železobetónu</t>
  </si>
  <si>
    <t>05090605</t>
  </si>
  <si>
    <t>Doplňujúce práce otryskanie železobetónovej konštrukcie</t>
  </si>
  <si>
    <t>45.11.12 - Úprava staveniska a vyčisťovacie práce</t>
  </si>
  <si>
    <t>45.11.12</t>
  </si>
  <si>
    <t>01040402</t>
  </si>
  <si>
    <t>Konštrukcie z hornín zásypy so zhutnením</t>
  </si>
  <si>
    <t>45.11.20 - Výkopové zemné práce a presun zemín</t>
  </si>
  <si>
    <t>45.11.20</t>
  </si>
  <si>
    <t>01010301</t>
  </si>
  <si>
    <t>Prípravné práce - Čerpanie vody - Gravitačnými studňami</t>
  </si>
  <si>
    <t>hod.</t>
  </si>
  <si>
    <t>01010401</t>
  </si>
  <si>
    <t>Prípravné práce - Odvedenie vody - Potrubím alebo žľabmi na povrchu</t>
  </si>
  <si>
    <t>01020101</t>
  </si>
  <si>
    <t>Odkopávky a prekopávky humóznej vrstvy ornice</t>
  </si>
  <si>
    <t>01020200</t>
  </si>
  <si>
    <t>Odkopávky a prekopávky - Nezapažené</t>
  </si>
  <si>
    <t>01020300</t>
  </si>
  <si>
    <t>Odkopávky a prekopávky - V zemníkoch</t>
  </si>
  <si>
    <t>01020600</t>
  </si>
  <si>
    <t xml:space="preserve">Odkopávky a prekopávky - Korýt vodotokov </t>
  </si>
  <si>
    <t>01030102</t>
  </si>
  <si>
    <t>Hĺbené vykopávky - Jám - Nezapažených</t>
  </si>
  <si>
    <t>01030201</t>
  </si>
  <si>
    <t>Hĺbené vykopávky - Rýh - Š. do 600 mm</t>
  </si>
  <si>
    <t>01030202</t>
  </si>
  <si>
    <t>Hĺbené vykopávky , rýh - š nad 600 mm do 2000 mm</t>
  </si>
  <si>
    <t>01030302</t>
  </si>
  <si>
    <t>Hĺbené vykopávky - Šachiet - Nezapažených</t>
  </si>
  <si>
    <t>01040100</t>
  </si>
  <si>
    <t>Konštrukcie z hornín - Skládky</t>
  </si>
  <si>
    <t>01040202</t>
  </si>
  <si>
    <t>Konštrukcie z hornín násypy so zhutnením</t>
  </si>
  <si>
    <t>01040401</t>
  </si>
  <si>
    <t>Konštrukcie z hornín - Zásypy - Bez zhutnenia</t>
  </si>
  <si>
    <t>01040501</t>
  </si>
  <si>
    <t>Konštrukcie z hornín obsypy bez zhutnenia</t>
  </si>
  <si>
    <t>01040502</t>
  </si>
  <si>
    <t>Konštrukcie z hornín - obsypy - So zhutnením</t>
  </si>
  <si>
    <t>01040702</t>
  </si>
  <si>
    <t>Konštrukcie z hornín hrádze so zhutnením</t>
  </si>
  <si>
    <t>01060202</t>
  </si>
  <si>
    <t>Premiestnenie - Vodorovné - Do 1 000 m</t>
  </si>
  <si>
    <t>01060203</t>
  </si>
  <si>
    <t>Premiestnenie - Vodorovné - Do 3 000 m</t>
  </si>
  <si>
    <t>01060204</t>
  </si>
  <si>
    <t>Premiestnenie vodorovné nad 3 000 m</t>
  </si>
  <si>
    <t>01060700</t>
  </si>
  <si>
    <t>Premiestnenie - Nakladanie, prekladanie, vykladanie</t>
  </si>
  <si>
    <t>01080102</t>
  </si>
  <si>
    <t>Povrchové úpravy terénu úprava pláne so  zhutnením v násypoch</t>
  </si>
  <si>
    <t>01080202</t>
  </si>
  <si>
    <t>Povrchové úpravy terénu - Úprava pláne bez zhutnenia - V násypoch</t>
  </si>
  <si>
    <t>01080402</t>
  </si>
  <si>
    <t>Povrchové úpravy terénu svahovanie v násypoch</t>
  </si>
  <si>
    <t>01080501</t>
  </si>
  <si>
    <t>Povrchové úpravy terénu úpravy povrchov rozprestretím ornice</t>
  </si>
  <si>
    <t>01080502</t>
  </si>
  <si>
    <t>Povrchové úpravy terénu - Úpravy povrchov - Založením trávnika ručne</t>
  </si>
  <si>
    <t>01080503</t>
  </si>
  <si>
    <t>Povrchové úpravy terénu úpravy povrchov založením trávnika</t>
  </si>
  <si>
    <t>45.21.10 - Stavebné práce na stavbe viacbytových domov a rodinných domov</t>
  </si>
  <si>
    <t>45.21.10</t>
  </si>
  <si>
    <t>13091513</t>
  </si>
  <si>
    <t>Vonkajšie povrchy stien reprofilácia zvislých a šikmých plôch maltou sanačnou</t>
  </si>
  <si>
    <t>61010102</t>
  </si>
  <si>
    <t>Proti vode a zemnej vlhkosti bežných konštrukcií pásmi</t>
  </si>
  <si>
    <t>64020501</t>
  </si>
  <si>
    <t>Oplechovanie muriva plech pozinkovaný</t>
  </si>
  <si>
    <t>67110109</t>
  </si>
  <si>
    <t>Oplotenie drôtené pletivo poplastované</t>
  </si>
  <si>
    <t>45.22.11 - Stavebné práce na mostoch</t>
  </si>
  <si>
    <t>45.22.11</t>
  </si>
  <si>
    <t>11010301</t>
  </si>
  <si>
    <t>Základy dosky betón prostý</t>
  </si>
  <si>
    <t>11010312</t>
  </si>
  <si>
    <t>Základy - Dosky - Debnenie z dielcov</t>
  </si>
  <si>
    <t>11010321</t>
  </si>
  <si>
    <t>Základy dosky výstuž z betonárskej ocele</t>
  </si>
  <si>
    <t>11050302</t>
  </si>
  <si>
    <t>Zvislé konštrukcie mostných stavieb , krídla, steny - Betón železový</t>
  </si>
  <si>
    <t>11050312</t>
  </si>
  <si>
    <t>Zvislé konštrukcie inžinierskych stavieb - Krídla, steny - Debnenie z dielcov</t>
  </si>
  <si>
    <t>11050321</t>
  </si>
  <si>
    <t>Zvislé konštrukcie mostných stavieb , krídla - výstuž z betonárskej ocele</t>
  </si>
  <si>
    <t>11050602</t>
  </si>
  <si>
    <t>Zvislé konštrukcie inžinierskych stavieb - Rímsy - Betón železový</t>
  </si>
  <si>
    <t>11050611</t>
  </si>
  <si>
    <t>Zvislé konštrukcie inžinierskych stavieb rímsy debnenie tradičné</t>
  </si>
  <si>
    <t>11050621</t>
  </si>
  <si>
    <t>Zvislé konštrukcie inžinierskych stavieb - Rímsy - Výstuž z betonárskej ocele</t>
  </si>
  <si>
    <t>11080102</t>
  </si>
  <si>
    <t>Vodorovné nosné konštrukcie inžinierskych stavieb - Prechodové dosky - Betón železový</t>
  </si>
  <si>
    <t>11080112</t>
  </si>
  <si>
    <t>Vodorovné nosné konštrukcie inžinierskych stavieb - Prechodové dosky - Debnenie z dielcov</t>
  </si>
  <si>
    <t>11080121</t>
  </si>
  <si>
    <t>Vodorovné nosné konštrukcie inžinierskych stavieb - Prechodové dosky - Výstuž z betonárskej ocele</t>
  </si>
  <si>
    <t>11080221</t>
  </si>
  <si>
    <t>Vodorovné nosné konštrukcie inžinierskych stavieb mostné dosky výstuž z betonárskej ocele</t>
  </si>
  <si>
    <t>11080302</t>
  </si>
  <si>
    <t>Vodorovné nosné konštrukcie inžinierskych stavieb mostné trámy betón železový</t>
  </si>
  <si>
    <t>11080312</t>
  </si>
  <si>
    <t>Vodorovné nosné konštrukcie inžinierskych stavieb mostné trámy debnenie z dielcov</t>
  </si>
  <si>
    <t>11080513</t>
  </si>
  <si>
    <t>Vodorovné nosné konštrukcie inžinierskych stavieb mostné komorové debnenie zabudované</t>
  </si>
  <si>
    <t>11080602</t>
  </si>
  <si>
    <t>Vodorovné nosné konštrukcie inžinierskych stavieb klenby betón železový</t>
  </si>
  <si>
    <t>11080612</t>
  </si>
  <si>
    <t>Vodorovné nosné konštrukcie inžinierskych stavieb klenby debnenie z dielcov</t>
  </si>
  <si>
    <t>11200101</t>
  </si>
  <si>
    <t>Podkladné konštrukcie - Podkladné vrstvy - Betón prostý</t>
  </si>
  <si>
    <t>11200201</t>
  </si>
  <si>
    <t>Podkladné konštrukcie - Tesniace vrstvy, prahy - Betón prostý</t>
  </si>
  <si>
    <t>11200202</t>
  </si>
  <si>
    <t>Podkladné konštrukcie tesniace vrstvy, prahy betón železový</t>
  </si>
  <si>
    <t>11250901</t>
  </si>
  <si>
    <t>(91) doplňujúce konštrukcie , obetónovanie potrubia - Betón prostý</t>
  </si>
  <si>
    <t>12020205</t>
  </si>
  <si>
    <t>Múry - Výplňové - Lomový kameň</t>
  </si>
  <si>
    <t>12260123</t>
  </si>
  <si>
    <t>Dokončovacie práce - Dilatačné škáry a zariadenia - Z izolačných dosiek</t>
  </si>
  <si>
    <t>12260432</t>
  </si>
  <si>
    <t>Dokončovacie práce - Doplnky vnútorné - Kovové</t>
  </si>
  <si>
    <t>13071513</t>
  </si>
  <si>
    <t>Vonkajšie povrchy podhľadov , reprofilácia podhľadov - maltou sanačnou</t>
  </si>
  <si>
    <t>13091804</t>
  </si>
  <si>
    <t>Vonkajšie povrchy stien - Škárovanie - Z malty cementovej</t>
  </si>
  <si>
    <t>15020406</t>
  </si>
  <si>
    <t xml:space="preserve">Múry - Rímsy </t>
  </si>
  <si>
    <t>15040606</t>
  </si>
  <si>
    <t>Steny a priečky , zábradlia - Dielce kovové</t>
  </si>
  <si>
    <t>21200116</t>
  </si>
  <si>
    <t>Podkladné.a vedľajšie konštrukcie , výplň za oporami a protimrazové kliny - zo štrkopiesku</t>
  </si>
  <si>
    <t>21200117</t>
  </si>
  <si>
    <t>Podkladné.a vedľajšie konštrukcie - Výplň za oporami a protimrazové kliny - Z ílu</t>
  </si>
  <si>
    <t>21200241</t>
  </si>
  <si>
    <t>Podkladné.a vedľajšie konštrukcie - Pod mostnými ložiskami - Plastbetón</t>
  </si>
  <si>
    <t>21200242</t>
  </si>
  <si>
    <t>Podkladné.a vedľajšie konštrukcie , pod mostnými ložiskami - Modifikovaná malta</t>
  </si>
  <si>
    <t>21250106</t>
  </si>
  <si>
    <t>Doplňujúce konštrukcie - Zvodidlá - Oceľové</t>
  </si>
  <si>
    <t>21250135</t>
  </si>
  <si>
    <t>Doplňujúce konštrukcie - Zvodidlá - Betónové</t>
  </si>
  <si>
    <t>21250206</t>
  </si>
  <si>
    <t>Doplňujúce konštrukcie zábradlia oceľové</t>
  </si>
  <si>
    <t>21250320</t>
  </si>
  <si>
    <t>Doplňujúce konštrukcie - Odvodnenie mostov - Odvodňovače</t>
  </si>
  <si>
    <t>21250422</t>
  </si>
  <si>
    <t>Doplňujúce konštrukcie - Dilatačné zariadenia - Výplň dilatačných škár</t>
  </si>
  <si>
    <t>21250424</t>
  </si>
  <si>
    <t>Doplňujúce konštrukcie - Dilatačné zariadenia - Tesnenie dilatačných škár</t>
  </si>
  <si>
    <t>21250425</t>
  </si>
  <si>
    <t>Doplňujúce konštrukcie dilatačné zariadenia mostné závery podpovrchové</t>
  </si>
  <si>
    <t>21250833</t>
  </si>
  <si>
    <t>Doplňujúce konštrukcie - Zaťažovacie skúšky - Statické</t>
  </si>
  <si>
    <t>21250906</t>
  </si>
  <si>
    <t>Doplňujúce konštrukcie drobné zariadenia oceľové</t>
  </si>
  <si>
    <t>45.22.31 - Montáž kovových konštrukcií</t>
  </si>
  <si>
    <t>45.22.31</t>
  </si>
  <si>
    <t>67120900</t>
  </si>
  <si>
    <t xml:space="preserve">Doplnky - Atypické konštrukcie </t>
  </si>
  <si>
    <t>45.23.13 - Práce na stavbe miestnych potrubných vedení vody a kanalizácie</t>
  </si>
  <si>
    <t>45.23.13</t>
  </si>
  <si>
    <t>27020532</t>
  </si>
  <si>
    <t>Vodovody rúry liatinové tlakové prírubové</t>
  </si>
  <si>
    <t>27021174</t>
  </si>
  <si>
    <t>Vodovody ostatné konštrukcie armatúry</t>
  </si>
  <si>
    <t>27021281</t>
  </si>
  <si>
    <t>Vodovody ostatné montážne práce uloženie a dopln.konštrukcie</t>
  </si>
  <si>
    <t>kg</t>
  </si>
  <si>
    <t>45.23.31 - Stavebné práce na výstavbe diaľnic a ciest chodníkov a nekrytých parkovísk</t>
  </si>
  <si>
    <t>45.23.31</t>
  </si>
  <si>
    <t>11010202</t>
  </si>
  <si>
    <t>Základy , pätky - Betón železový</t>
  </si>
  <si>
    <t>11010211</t>
  </si>
  <si>
    <t>Základy , pätky - Debnenie tradičné</t>
  </si>
  <si>
    <t>11020102</t>
  </si>
  <si>
    <t>Múry - Nosné - Betón železový</t>
  </si>
  <si>
    <t>11020112</t>
  </si>
  <si>
    <t>Múry nosné debnenie z dielcov</t>
  </si>
  <si>
    <t>11020121</t>
  </si>
  <si>
    <t>Múry nosné výstuž z betonárskej ocele</t>
  </si>
  <si>
    <t>11050202</t>
  </si>
  <si>
    <t>Zvislé konštrukcie inžinierskych stavieb - Opory - Betón železový</t>
  </si>
  <si>
    <t>11050212</t>
  </si>
  <si>
    <t>Zvislé konštrukcie inžinierskych stavieb opory debnenie z dielcov</t>
  </si>
  <si>
    <t>Zvislé konštrukcie inžinierskych stavieb rímsy betón železový</t>
  </si>
  <si>
    <t>Zvislé konštrukcie inžinierskych stavieb rímsy výstuž z betonárskej ocele</t>
  </si>
  <si>
    <t>Podkladné konštrukcie tesniace vrstvy, prahy betón prostý</t>
  </si>
  <si>
    <t>11200301</t>
  </si>
  <si>
    <t>Podkladné konštrukcie dosky, bloky, sedlá, betón prostý</t>
  </si>
  <si>
    <t>11250601</t>
  </si>
  <si>
    <t>Doplňujúce konštrukcie čelá priepustov betón prostý</t>
  </si>
  <si>
    <t>11250701</t>
  </si>
  <si>
    <t>Doplňujúce konštrukcie vtokové nádržky betón prostý</t>
  </si>
  <si>
    <t>13071212</t>
  </si>
  <si>
    <t>Vonkajšie povrchy vodor. konštrukcií postrek, náter muriva hydrofobizačným roztokom</t>
  </si>
  <si>
    <t>Vonkajšie povrchy stien škárovanie z malty cementovej</t>
  </si>
  <si>
    <t>14030251</t>
  </si>
  <si>
    <t>Násyp pod základ. konštrukcie z kameniva ťaženého</t>
  </si>
  <si>
    <t>22010102</t>
  </si>
  <si>
    <t>Podkladné vrstvy bez spojiva - Nestmelené - Štrkopiesok</t>
  </si>
  <si>
    <t>22010104</t>
  </si>
  <si>
    <t>Podkladné a krycie vrstvy bez spojiva nestmelené (bez spojiva) štrkodrva</t>
  </si>
  <si>
    <t>22010201</t>
  </si>
  <si>
    <t>Podkladné a krycie vrstvy bez spojiva spevnenie krajníc zo zeminy</t>
  </si>
  <si>
    <t>22010204</t>
  </si>
  <si>
    <t>Podkladné a krycie vrstvy bez spojiva spevnenie krajníc štrkodrva</t>
  </si>
  <si>
    <t>22020417</t>
  </si>
  <si>
    <t>-podkladné a krycie vrstvy s hydraulickým spojivom cementobetónové jednovrstvové beton prostý</t>
  </si>
  <si>
    <t>m2,m3</t>
  </si>
  <si>
    <t>22020421</t>
  </si>
  <si>
    <t>-podkladné a krycie vrstvy s hydraulickým spojivom cementobetónové jednovrstvové kamenivo spevnené c</t>
  </si>
  <si>
    <t>22030329</t>
  </si>
  <si>
    <t>Podkladné a krycie vrstvy z asfaltových zmesí bitúmenové postreky, nátery, posypy infiltračný postre</t>
  </si>
  <si>
    <t>22030330</t>
  </si>
  <si>
    <t>Podkladné a krycie vrstvy z asfaltových zmesí bitúmenové postreky, nátery, posypy spojovací postrek</t>
  </si>
  <si>
    <t>22030437</t>
  </si>
  <si>
    <t>Podkladné a krycie vrstvy z asfaltových zmesí emulzné kalové vrstvy mikrokoberce</t>
  </si>
  <si>
    <t>22030640</t>
  </si>
  <si>
    <t>Podkladné a krycie vrstvy z asfaltových zmesí bitúmenové vrstvy asfaltový betón</t>
  </si>
  <si>
    <t>22030641</t>
  </si>
  <si>
    <t>Podkladné a krycie vrstvy z asfaltových zmesí bitúmenové vrstvy asfaltový koberec mastixový</t>
  </si>
  <si>
    <t>22030643</t>
  </si>
  <si>
    <t>Podkladné a krycie  vrstvy z asfaltových zmesí - Bitúmenové vrstvy - Koberec drenážny</t>
  </si>
  <si>
    <t>22040417</t>
  </si>
  <si>
    <t>Kryty dláždené chodníkov komunikácií,rigolov zámkovej dlažby betónovej</t>
  </si>
  <si>
    <t>22040617</t>
  </si>
  <si>
    <t>Kryty dláždené chodníkov  komunikácií, rigolov - Z tvárnic - Betónových</t>
  </si>
  <si>
    <t>22040751</t>
  </si>
  <si>
    <t>Kryty dláždené chodníkov komunikácií,rigolov obnova dlažieb asfaltová zálievka</t>
  </si>
  <si>
    <t>22250162</t>
  </si>
  <si>
    <t>Doplňujúce konštrukcie zábradlie kovové</t>
  </si>
  <si>
    <t>22250218</t>
  </si>
  <si>
    <t>Doplňujúce konštrukcie protihlukové steny železobetónové</t>
  </si>
  <si>
    <t>22250262</t>
  </si>
  <si>
    <t>Doplňujúce konštrukcie - Protihlukové steny - Kovové</t>
  </si>
  <si>
    <t>22250356</t>
  </si>
  <si>
    <t>Doplňujúce konštrukcie zvodidlá prefabrikované</t>
  </si>
  <si>
    <t>22250362</t>
  </si>
  <si>
    <t>Doplňujúce konštrukcie zvodidlá oceľové</t>
  </si>
  <si>
    <t>22250463</t>
  </si>
  <si>
    <t>Doplňujúce konštrukcie ochranné zariadenia odrazníky</t>
  </si>
  <si>
    <t>22250464</t>
  </si>
  <si>
    <t>Doplňujúce konštrukcie - Ochranné zariadenia - Smerové stĺpiky</t>
  </si>
  <si>
    <t>22250670</t>
  </si>
  <si>
    <t>Doplňujúce konštrukcie - Zvislé dopravné značky</t>
  </si>
  <si>
    <t>22250671</t>
  </si>
  <si>
    <t>Doplňujúce konštrukcie zvislé dopravné značky normálny alebo zväčšený rozmer</t>
  </si>
  <si>
    <t>22250672</t>
  </si>
  <si>
    <t>Doplňujúce konštrukcie - Zvislé dopravné značky - Veľkorozmerné</t>
  </si>
  <si>
    <t>22250776</t>
  </si>
  <si>
    <t>Doplňujúce konštrukcie vodorovné dopravné značenie striekané a náterové</t>
  </si>
  <si>
    <t>22250784</t>
  </si>
  <si>
    <t>Doplňujúce konštrukcie vodorovné dopravné značenie plastové</t>
  </si>
  <si>
    <t>22250785</t>
  </si>
  <si>
    <t xml:space="preserve">Doplňujúce konštrukcie - Vodorovné dopravné značenie </t>
  </si>
  <si>
    <t>22250980</t>
  </si>
  <si>
    <t>Doplňujúce konštrukcie obrubníky chodníkové</t>
  </si>
  <si>
    <t>22250981</t>
  </si>
  <si>
    <t>Doplňujúce konštrukcie obrubníky záhonové</t>
  </si>
  <si>
    <t>22251082</t>
  </si>
  <si>
    <t>Doplňujúce konštrukcie - Dilatačné škáry - Vkladané</t>
  </si>
  <si>
    <t>22251083</t>
  </si>
  <si>
    <t>Doplňujúce konštrukcie dilatačné škáry rezané</t>
  </si>
  <si>
    <t>22251158</t>
  </si>
  <si>
    <t>Doplňujúce konštrukcie otvorené žľaby z dlaždíc</t>
  </si>
  <si>
    <t>22251161</t>
  </si>
  <si>
    <t>Doplňujúce konštrukcie otvorené žľaby z betónových tvárnic</t>
  </si>
  <si>
    <t>22251284</t>
  </si>
  <si>
    <t>Doplňujúce konštrukcie kábelovody z rúr alebo dielcov plastových</t>
  </si>
  <si>
    <t>22251386</t>
  </si>
  <si>
    <t>Doplňujúce konštrukcie priepusty, hospodárske prejazdy z rúr železobetónových</t>
  </si>
  <si>
    <t>22251445</t>
  </si>
  <si>
    <t>Doplňujúce konštrukcie pri stavbe krytov komunikácií výstužná vložka</t>
  </si>
  <si>
    <t>22251488</t>
  </si>
  <si>
    <t>Doplňujúce konštrukcie pri stavbe krytov komunikácií zvarované siete</t>
  </si>
  <si>
    <t>22251491</t>
  </si>
  <si>
    <t>Doplňujúce konštrukcie pri stavbe krytov komunikácií výšková úprava</t>
  </si>
  <si>
    <t>22251592</t>
  </si>
  <si>
    <t>Doplňujúce konštrukcie čistenie vozovky a spevnených plôch</t>
  </si>
  <si>
    <t>22251594</t>
  </si>
  <si>
    <t>Doplňujúce konštrukcie čistenie priekop</t>
  </si>
  <si>
    <t>22251661</t>
  </si>
  <si>
    <t>Doplňujúce konštrukcie uzavreté žľabové systémy z betónu</t>
  </si>
  <si>
    <t>27030422</t>
  </si>
  <si>
    <t>Kanalizácie rúry plastové PVC</t>
  </si>
  <si>
    <t>27030424</t>
  </si>
  <si>
    <t>Kanalizácie rúry plastové tvarovky z PVC</t>
  </si>
  <si>
    <t>27031172</t>
  </si>
  <si>
    <t>Kanalizácie - Ostatné konštrukcie - Vpusty kanalizačné</t>
  </si>
  <si>
    <t>27031176</t>
  </si>
  <si>
    <t>Kanalizácie - Ostatné konštrukcie - Doplnky</t>
  </si>
  <si>
    <t>32200102</t>
  </si>
  <si>
    <t>Podkladné a vedľajšie konštrukcie - Lôžko pod dlažby - Kamenivo ťažené, štrkopiesok</t>
  </si>
  <si>
    <t>32210708</t>
  </si>
  <si>
    <t>Spevnené plochy - Dlažba - Lomový kameň</t>
  </si>
  <si>
    <t>45.23.32 - Práce na vrchnej stavbe diaľníc, ciest, ulíc, chodníkov a nekrytých parkovísk</t>
  </si>
  <si>
    <t>45.23.32</t>
  </si>
  <si>
    <t>Doplňujúce konštrukcie , kábelovody - Z rúr plastových</t>
  </si>
  <si>
    <t>45.24.70 - Práce na hrubej stavbe úprav tokov, hrádzí, zavlažovacích kanálov a akvaduktov</t>
  </si>
  <si>
    <t>45.24.70</t>
  </si>
  <si>
    <t>45.26.14 - Izolačné práce proti vode</t>
  </si>
  <si>
    <t>45.26.14</t>
  </si>
  <si>
    <t>61010101</t>
  </si>
  <si>
    <t>Proti vode a zemnej vlhkosti - Bežných konštrukcií - Náterivami a tmelmi</t>
  </si>
  <si>
    <t>61010104</t>
  </si>
  <si>
    <t>Proti vode a zemnej vlhkosti - Bežných konštrukcií - Termoplastmi</t>
  </si>
  <si>
    <t>61010502</t>
  </si>
  <si>
    <t>Proti vode a zemnej vlhkosti - Mostoviek - Pásmi</t>
  </si>
  <si>
    <t>45.26.21 - Lešenárske práce</t>
  </si>
  <si>
    <t>45.26.21</t>
  </si>
  <si>
    <t>03010101</t>
  </si>
  <si>
    <t>Lešenie radové - Ľahké pracovné(do 1,5 kPa) - S podlahami</t>
  </si>
  <si>
    <t>03010201</t>
  </si>
  <si>
    <t>Lešenie radové ťažké pracovné(do 3,0 kPa) s podlahami</t>
  </si>
  <si>
    <t>03050111</t>
  </si>
  <si>
    <t>Ochranné konštrukcie - Zábradlie - Na vonkajších voľných stranách objektov</t>
  </si>
  <si>
    <t>03070100</t>
  </si>
  <si>
    <t xml:space="preserve">Hydraulická zdvíhacia plošina - Na automobilovom podvozku </t>
  </si>
  <si>
    <t>hod</t>
  </si>
  <si>
    <t>45.26.22 - Základové práce a vŕtanie vodných studní</t>
  </si>
  <si>
    <t>45.26.22</t>
  </si>
  <si>
    <t>02010105</t>
  </si>
  <si>
    <t>Zlepšovanie základovej pôdy - Výplň odvodňovacích rebier alebo trativodov - Opláštenie z geotextílie</t>
  </si>
  <si>
    <t>02010309</t>
  </si>
  <si>
    <t>Zlepšovanie základovej pôdy - Trativody kompletné z potrubia - Plastické</t>
  </si>
  <si>
    <t>02010553</t>
  </si>
  <si>
    <t>Zlepšovanie základovej pôdy vrty pre mikropilóty v podzemí geosyntetický materiál</t>
  </si>
  <si>
    <t>02020173</t>
  </si>
  <si>
    <t>Vrty pre kotvenie, injektáž, mikropilóty a monitoring na povrchu tr.horniny III</t>
  </si>
  <si>
    <t>02020175</t>
  </si>
  <si>
    <t>Vrty - Pre kotvenie, injektáž, mikropilóty a monitoring na povrchu - Tr.horniny V</t>
  </si>
  <si>
    <t>02040600</t>
  </si>
  <si>
    <t>Pilóty mikropilóty v podzemí ťahové a tlakové - skúšky mikropilót</t>
  </si>
  <si>
    <t>02040661</t>
  </si>
  <si>
    <t>Pilóty mikropilóty v podzemí ťahové a tlakové</t>
  </si>
  <si>
    <t>02050132</t>
  </si>
  <si>
    <t>Steny - Štetovnicové baranené - Kovové dielce</t>
  </si>
  <si>
    <t>02060223</t>
  </si>
  <si>
    <t>Spevňovanie hornín a konštrukcií kotvenie na povrchu predpínacia výstuž</t>
  </si>
  <si>
    <t>02060418</t>
  </si>
  <si>
    <t>Spevňovanie hornín a konštrukcií - Injektovanie nízkotlakové na povrchu - Kamenivom ťaženým, spojivo</t>
  </si>
  <si>
    <t>02060800</t>
  </si>
  <si>
    <t xml:space="preserve">Spevňovanie hornín a konštrukcií - Trysková injektáž - </t>
  </si>
  <si>
    <t>45.26.23 - Betonárske práce</t>
  </si>
  <si>
    <t>45.26.23</t>
  </si>
  <si>
    <t>Múry - Nosné - Výstuž z betonárskej ocele</t>
  </si>
  <si>
    <t>Doplňujúce konštrukcie , obetónovanie potrubia - Betón prostý</t>
  </si>
  <si>
    <t>45.26.25 - Murovanie a murárske práce</t>
  </si>
  <si>
    <t>45.26.25</t>
  </si>
  <si>
    <t>12021005</t>
  </si>
  <si>
    <t>Múry oporné lomový kameň</t>
  </si>
  <si>
    <t>45.31.61 - Inštalovanie vonkajších osvetľovacích zariadení a osvetlenia ciest</t>
  </si>
  <si>
    <t>45.31.61</t>
  </si>
  <si>
    <t>91010301</t>
  </si>
  <si>
    <t>Úložný materiál , rúrky elektroinšt., ulož. pevne - Ohybné</t>
  </si>
  <si>
    <t>91080101</t>
  </si>
  <si>
    <t>Káble Cu - NN - Káble silové</t>
  </si>
  <si>
    <t>91089000</t>
  </si>
  <si>
    <t>Káblové lôžko</t>
  </si>
  <si>
    <t>91090101</t>
  </si>
  <si>
    <t>Káble Al - NN - Káble silové</t>
  </si>
  <si>
    <t>91090112</t>
  </si>
  <si>
    <t>Káble Al NN zaťahovanie káblov</t>
  </si>
  <si>
    <t>91100102</t>
  </si>
  <si>
    <t>Káblové súbory,  ukončenie vodičov - NN - Káblové koncovky vonkajšie</t>
  </si>
  <si>
    <t>91120101</t>
  </si>
  <si>
    <t>Prístroje istiace , poistky nn - Závitové</t>
  </si>
  <si>
    <t>91120102</t>
  </si>
  <si>
    <t>Prístroje istiace poistky NN nožové</t>
  </si>
  <si>
    <t>91190107</t>
  </si>
  <si>
    <t>Rozvádzače NN skrine</t>
  </si>
  <si>
    <t>91200000</t>
  </si>
  <si>
    <t xml:space="preserve">Svietidlá a osvetľovacie zariadenia </t>
  </si>
  <si>
    <t>91200101</t>
  </si>
  <si>
    <t>Svietidlá a osvetľovacie zariadenia , stožiare - Osvetľovacie</t>
  </si>
  <si>
    <t>91200202</t>
  </si>
  <si>
    <t>Svietidlá a osvetľovacie  zariadenia - Svietidlá - Pouličné</t>
  </si>
  <si>
    <t>91200501</t>
  </si>
  <si>
    <t>Svietidlá a osvetľovacie zariadenia , príslušenstvo - Pre svietidlá</t>
  </si>
  <si>
    <t>91200502</t>
  </si>
  <si>
    <t>Svietidlá a osvetľovacie zariadenia , príslušenstvo - Pre stožiare</t>
  </si>
  <si>
    <t>91220301</t>
  </si>
  <si>
    <t>Uzemňovacie a bleskozvodné vedenia vodiče nadzemné, na povrchu FeZn</t>
  </si>
  <si>
    <t>91220702</t>
  </si>
  <si>
    <t>Uzemňovacie a bleskozvodné vedenia , svorky - Pre vedenia v zemi</t>
  </si>
  <si>
    <t>91221001</t>
  </si>
  <si>
    <t>Uzemňovacie a bleskozvodné vedenia , vedenia v zemi - FeZn</t>
  </si>
  <si>
    <t>91221201</t>
  </si>
  <si>
    <t>Uzemňovacie a bleskozvodné vedenia , nátery - Zvodových vodičov</t>
  </si>
  <si>
    <t>91221401</t>
  </si>
  <si>
    <t>Uzemňovacie a bleskozvodné vedenia - Meranie - Rezistencie uzemnenia</t>
  </si>
  <si>
    <t>91221501</t>
  </si>
  <si>
    <t>Uzemňovacie a bleskozvodné vedenia - Revízie - Bleskozvodu</t>
  </si>
  <si>
    <t>45.32.10 - Tepelnoizolačné práce</t>
  </si>
  <si>
    <t>45.32.10</t>
  </si>
  <si>
    <t>61030108</t>
  </si>
  <si>
    <t>Tepelná izolácia bežných stavebných konštrukcií doskami</t>
  </si>
  <si>
    <t>61030512</t>
  </si>
  <si>
    <t>Tepelná izolácia potrubí skružami</t>
  </si>
  <si>
    <t>45.44.20 - Nanášanie ochranných vrstiev - maliarske a natieračské práce</t>
  </si>
  <si>
    <t>45.44.20</t>
  </si>
  <si>
    <t>84010207</t>
  </si>
  <si>
    <t>Nátery , kovové doplnkové konštr. - Farba epoxidová</t>
  </si>
  <si>
    <t>84010210</t>
  </si>
  <si>
    <t>Nátery , kovové doplnkové konštr. - Farba polyuretanová</t>
  </si>
  <si>
    <t>84010807</t>
  </si>
  <si>
    <t>Nátery , omietky a betónové povrchy - Farba epoxidová</t>
  </si>
  <si>
    <t>84010815</t>
  </si>
  <si>
    <t>Nátery - Omietky a betónové povrchy - Farba riediteľná vodou (akrylátová)</t>
  </si>
  <si>
    <t>84010951</t>
  </si>
  <si>
    <t>Nátery , úpravy povrchov - otryskanie</t>
  </si>
  <si>
    <t>84010952</t>
  </si>
  <si>
    <t>Nátery , úpravy povrchov - metalizácia</t>
  </si>
  <si>
    <t>Časť stavby</t>
  </si>
  <si>
    <t>000-00 - 000-00 Všeobecné položky</t>
  </si>
  <si>
    <t>Celkom za 000-00 - 000-00 Všeobecné položky</t>
  </si>
  <si>
    <t>101-01-011 - 101-01-011 Rekonštrukcia cesty km 3,939 - 4,530</t>
  </si>
  <si>
    <t>Celkom za 101-01-011 - 101-01-011 Rekonštrukcia cesty km 3,939 - 4,530</t>
  </si>
  <si>
    <t xml:space="preserve">101-01-012 - 101-01-012 Rekonštrukcia rímsy km 3,939 </t>
  </si>
  <si>
    <t xml:space="preserve">Celkom za 101-01-012 - 101-01-012 Rekonštrukcia rímsy km 3,939 </t>
  </si>
  <si>
    <t>101-01-013 - 101-01-013 Rekonštrukcia múra km 4,050</t>
  </si>
  <si>
    <t>Celkom za 101-01-013 - 101-01-013 Rekonštrukcia múra km 4,050</t>
  </si>
  <si>
    <t>101-02-021 - 101-02-021 Rekonštrukcia cesty km  4,530-5,100</t>
  </si>
  <si>
    <t>Hĺbené vykopávky rýh š nad 600 mm</t>
  </si>
  <si>
    <t>Celkom za 101-02-021 - 101-02-021 Rekonštrukcia cesty km  4,530-5,100</t>
  </si>
  <si>
    <t>101-02-022 - 101-02-022 Rekonštrukcia rímsy km 4,975</t>
  </si>
  <si>
    <t>Celkom za 101-02-022 - 101-02-022 Rekonštrukcia rímsy km 4,975</t>
  </si>
  <si>
    <t>101-02-023 - 101-02-023 Múr zachytujúci padajúce kamene</t>
  </si>
  <si>
    <t>Doplňujúce konštrukcie , dilatačné zariadenia - Výplň dilatačných škár</t>
  </si>
  <si>
    <t>Celkom za 101-02-023 - 101-02-023 Múr zachytujúci padajúce kamene</t>
  </si>
  <si>
    <t>101-03-031 - 101-03-031 Rekonštrukcia cesty km  5,100-6,350</t>
  </si>
  <si>
    <t>Celkom za 101-03-031 - 101-03-031 Rekonštrukcia cesty km  5,100-6,350</t>
  </si>
  <si>
    <t>101-03-032 - 101-03-032 Rekonštrukcia rímsy km 6,300</t>
  </si>
  <si>
    <t>Celkom za 101-03-032 - 101-03-032 Rekonštrukcia rímsy km 6,300</t>
  </si>
  <si>
    <t>101-03-033 - 101-03-033 Rekonštrukcia múra km 5,250</t>
  </si>
  <si>
    <t>Celkom za 101-03-033 - 101-03-033 Rekonštrukcia múra km 5,250</t>
  </si>
  <si>
    <t>101-04-041 - 101-04-041 Rekonštrukcia cesty km  6,438-7,278</t>
  </si>
  <si>
    <t>Konštrukcie z hornín - Násypy - So zhutnením</t>
  </si>
  <si>
    <t>Podkladné a krycie vrstvy s hydraulickým spojivom cementobetónové jednovrstvové kamenivo spevnené c</t>
  </si>
  <si>
    <t>Celkom za 101-04-041 - 101-04-041 Rekonštrukcia cesty km  6,438-7,278</t>
  </si>
  <si>
    <t>101-04-042 - 101-04-042 Rekonštrukcia rímsy km 6,850</t>
  </si>
  <si>
    <t>Celkom za 101-04-042 - 101-04-042 Rekonštrukcia rímsy km 6,850</t>
  </si>
  <si>
    <t>101-04-043 - 101-04-043 Rekonštrukcia rímsy km 7,100</t>
  </si>
  <si>
    <t>Celkom za 101-04-043 - 101-04-043 Rekonštrukcia rímsy km 7,100</t>
  </si>
  <si>
    <t>101-05-051 - 101-05-051 Rekonštrukcia cesty km  7,278-8,350</t>
  </si>
  <si>
    <t>Celkom za 101-05-051 - 101-05-051 Rekonštrukcia cesty km  7,278-8,350</t>
  </si>
  <si>
    <t>101-05-052 - 101-05-052 Rekonštrukcia múra km 8,000</t>
  </si>
  <si>
    <t>Celkom za 101-05-052 - 101-05-052 Rekonštrukcia múra km 8,000</t>
  </si>
  <si>
    <t>101-06-061 - 101-06-061 Rekonštrukcia cesty km  8,350-KÚ</t>
  </si>
  <si>
    <t>Celkom za 101-06-061 - 101-06-061 Rekonštrukcia cesty km  8,350-KÚ</t>
  </si>
  <si>
    <t>101-06-062 - 101-06-062 Rekonštrukcia rímsy km 8,750</t>
  </si>
  <si>
    <t>Celkom za 101-06-062 - 101-06-062 Rekonštrukcia rímsy km 8,750</t>
  </si>
  <si>
    <t>101-06-063 - 101-06-063 Rekonštrukcia zárubného múra km 8,650</t>
  </si>
  <si>
    <t>Doplňujúce konštrukcie - Otvorené žľaby - Z betónových tvárnic</t>
  </si>
  <si>
    <t>Celkom za 101-06-063 - 101-06-063 Rekonštrukcia zárubného múra km 8,650</t>
  </si>
  <si>
    <t>101-07 - 101-07 Dopravné značenie</t>
  </si>
  <si>
    <t>Celkom za 101-07 - 101-07 Dopravné značenie</t>
  </si>
  <si>
    <t xml:space="preserve">102 - 102-00 Chodník </t>
  </si>
  <si>
    <t xml:space="preserve">Celkom za 102 - 102-00 Chodník </t>
  </si>
  <si>
    <t>201-00 - 201-00 Rekonštrukcia mosta ev.č. 59-011</t>
  </si>
  <si>
    <t>Odkopávky a prekopávky - Humóznej vrstvy - Ornice</t>
  </si>
  <si>
    <t xml:space="preserve">Odkopávky a prekopávky - Nezapažené </t>
  </si>
  <si>
    <t xml:space="preserve">Konštrukcie z hornín - Skládky </t>
  </si>
  <si>
    <t>Konštrukcie z hornín - Zásypy - So zhutnením</t>
  </si>
  <si>
    <t xml:space="preserve">Premiestnenie - Nakladanie, prekladanie, vykladanie </t>
  </si>
  <si>
    <t>Odstránenie spevnených plôch  vozoviek a doplňujúcich konštrukcií - Podkladov - Z kameniva hrubého d</t>
  </si>
  <si>
    <t>Odstránenie spevnených plôch  vozoviek a doplňujúcich konštrukcií - Zvodidiel, zábradlia, stien, opl</t>
  </si>
  <si>
    <t xml:space="preserve">Doprava vybúraných hmôt - Vodorovná doprava - </t>
  </si>
  <si>
    <t>Doplňujúce práce vŕtanie do železobetónu</t>
  </si>
  <si>
    <t>Doplňujúce konštrukcie , zábradlia - oceľové</t>
  </si>
  <si>
    <t>Podkladné vrstvy bez spojiva - Nestmelené - Štrkodrva</t>
  </si>
  <si>
    <t xml:space="preserve">Podkladné a krycie vrstvy s hydraulickým spojivom - Cementobetónové jednovrstvové </t>
  </si>
  <si>
    <t>Podkladné a krycie  vrstvy z asfaltových zmesí - Bitúmenové postreky, nátery, posypy - Infiltračný p</t>
  </si>
  <si>
    <t>Podkladné a krycie  vrstvy z asfaltových zmesí - Bitúmenové postreky, nátery, posypy - Spojovací pos</t>
  </si>
  <si>
    <t>Podkladné a krycie  vrstvy z asfaltových zmesí - Bitúmenové vrstvy - Asfaltový betón</t>
  </si>
  <si>
    <t>Podkladné a krycie  vrstvy z asfaltových zmesí - Bitúmenové vrstvy - Asfaltový koberec mastixový</t>
  </si>
  <si>
    <t>Doplňujúce konštrukcie - Zábradlie - Kovové</t>
  </si>
  <si>
    <t>Doplňujúce konštrukcie - Zvislé dopravné značky - Normálny alebo zväčšený rozmer - DDZ</t>
  </si>
  <si>
    <t>Doplňujúce konštrukcie - Chodníkové obrubníky - Chodníkové</t>
  </si>
  <si>
    <t>Doplňujúce konštrukcie dilatačné škáry vkladané</t>
  </si>
  <si>
    <t>Doplňujúce konštrukcie - Dilatačné škáry - Rezané</t>
  </si>
  <si>
    <t>Celkom za 201-00 - 201-00 Rekonštrukcia mosta ev.č. 59-011</t>
  </si>
  <si>
    <t>202-00 - 202-00 Rekonštrukcia mosta ev.č. 59-012</t>
  </si>
  <si>
    <t>Proti vode a zemnej vlhkosti mostoviek pásmi</t>
  </si>
  <si>
    <t>Celkom za 202-00 - 202-00 Rekonštrukcia mosta ev.č. 59-012</t>
  </si>
  <si>
    <t>203-00 - 203-00 Rekonštrukcia mosta ev.č. 59-013</t>
  </si>
  <si>
    <t>Celkom za 203-00 - 203-00 Rekonštrukcia mosta ev.č. 59-013</t>
  </si>
  <si>
    <t>204-00 - 204-00 Rekonštrukcia mosta ev.č. 59-014</t>
  </si>
  <si>
    <t xml:space="preserve">Odkopávky a prekopávky - V zemníkoch </t>
  </si>
  <si>
    <t>Vrty pre kotvenie, injektáž, mikropilóty a monitoring na povrchu tr.horniny V</t>
  </si>
  <si>
    <t>Odstránenie konštrukcií vodných korýt a vo vodných tokoch dlažieb včítane podkladov z lomového kameň</t>
  </si>
  <si>
    <t>Zvislé konštrukcie inžinierskych stavieb - Krídla, steny - Betón železový</t>
  </si>
  <si>
    <t>Zvislé konštrukcie inžinierskych stavieb - Krídla, steny - Výstuž z betonárskej ocele</t>
  </si>
  <si>
    <t>Nátery , kovové doplnkové konštr. - farba epoxidová</t>
  </si>
  <si>
    <t>Nátery , kovové doplnkové konštr. - farba polyuretanová</t>
  </si>
  <si>
    <t>Celkom za 204-00 - 204-00 Rekonštrukcia mosta ev.č. 59-014</t>
  </si>
  <si>
    <t>621-00 - 621-00 Osvetlenie priechodov pre chodcov</t>
  </si>
  <si>
    <t>Hĺbené vykopávky , rýh - Š. do 600 mm</t>
  </si>
  <si>
    <t>Konštrukcie z hornín - Obsypy - Bez zhutnenia</t>
  </si>
  <si>
    <t>Povrchové úpravy terénu - Úpravy povrchov - Rozprestretím ornice</t>
  </si>
  <si>
    <t>Povrchové úpravy terénu , úpravy povrchov - založením trávnika ručne</t>
  </si>
  <si>
    <t>Búranie konštrukcií , základy - Betónové</t>
  </si>
  <si>
    <t>Búracie práce a demolácie - doprava vybúraných hmôt - vodorovná doprava</t>
  </si>
  <si>
    <t>Celkom za 621-00 - 621-00 Osvetlenie priechodov pre chodcov</t>
  </si>
  <si>
    <t>0003010101</t>
  </si>
  <si>
    <t>staveniskové náklady zhotoviteľa - zariadenie staveniska - zriadenie</t>
  </si>
  <si>
    <t>0003010201</t>
  </si>
  <si>
    <t>staveniskové náklady zhotoviteľa - zariadenie staveniska - prevádzka</t>
  </si>
  <si>
    <t>0003010301</t>
  </si>
  <si>
    <t>staveniskové náklady zhotoviteľa - zariadenie staveniska - odstránenie</t>
  </si>
  <si>
    <t>0004022100</t>
  </si>
  <si>
    <t>projektové práce - náklady na vypracovanie dokumentácie DVP</t>
  </si>
  <si>
    <t>0004022200</t>
  </si>
  <si>
    <t>Dokumentáciu skutočného realizovania stavby (DSRS), manuál užívania stavby-prevádzkové manuály a poriadky</t>
  </si>
  <si>
    <t>0014050006</t>
  </si>
  <si>
    <t xml:space="preserve">Ostatné náklady stavby - pasportizácia prístupových trás a okolia  pred zahájením a po ukončení stavby </t>
  </si>
  <si>
    <t>0501010400</t>
  </si>
  <si>
    <t>Búracie práce a demolácie - búranie konštrukcií - základy - betónové</t>
  </si>
  <si>
    <t>0501010500</t>
  </si>
  <si>
    <t>Búranie konštrukcií, základy, železobetónové</t>
  </si>
  <si>
    <t>0501020200</t>
  </si>
  <si>
    <t>Búranie konštrukcií, murivo, priečky, piliere,preklady, kamenné</t>
  </si>
  <si>
    <t>0501020400</t>
  </si>
  <si>
    <t>Búranie konštrukcií, murivo, priečky, piliere,preklady, betónové</t>
  </si>
  <si>
    <t>0501070500</t>
  </si>
  <si>
    <t>Búranie konštrukcií, prerážanie otvorov v murive, železobetónovom</t>
  </si>
  <si>
    <t>0502013200</t>
  </si>
  <si>
    <t>Vybúranie konštrukcií a demontáže, odstránenie izolácie, tepelnej</t>
  </si>
  <si>
    <t>0502034111</t>
  </si>
  <si>
    <t>Vybúranie konštrukcií a demontáže, inštalačného vedenia a príslušenstva, stožiarov, osvetlenia-komplet</t>
  </si>
  <si>
    <t>0502034306</t>
  </si>
  <si>
    <t>Vybúranie konštrukcií a demontáže inštalačného vedenia a príslušenstva vodovodné armatúr a príslušenstva</t>
  </si>
  <si>
    <t>0502055100</t>
  </si>
  <si>
    <t xml:space="preserve">Vybúranie konštrukcií a demontáže, klampiarskych konštrukcií </t>
  </si>
  <si>
    <t>0502088120</t>
  </si>
  <si>
    <t>Vybúranie konštrukcií a demontáže vonkajších oceľových potrubí do šrotu do 50 kg</t>
  </si>
  <si>
    <t>0502090700</t>
  </si>
  <si>
    <t>Vybúranie konštrukcií a demontáže, rôznych predmetov, kovových</t>
  </si>
  <si>
    <t>0503016101</t>
  </si>
  <si>
    <t>Odstránenie spevnených plôch  vozoviek a doplňujúcich konštrukcií krytov cementobetónových hr.do 100 mm</t>
  </si>
  <si>
    <t>0503016103</t>
  </si>
  <si>
    <t>Odstránenie spevnených plôch  vozoviek a doplňujúcich konštrukcií krytov cementobetónových hr. nad 200 do 300 mm</t>
  </si>
  <si>
    <t>0503016201</t>
  </si>
  <si>
    <t>Odstránenie spevnených plôch  vozoviek a doplňujúcich konštrukcií krytov bitúmenových hr.do 100 mm</t>
  </si>
  <si>
    <t>0503016202</t>
  </si>
  <si>
    <t>Odstránenie spevnených plôch  vozoviek a doplňujúcich konštrukcií krytov bitúmenových hr. nad 100 do 200 mm</t>
  </si>
  <si>
    <t>0503016601</t>
  </si>
  <si>
    <t>Odstránenie spevnených plôch  vozoviek a doplňujúcich konštrukcií krytov dlaždených hr.do 100 mm</t>
  </si>
  <si>
    <t>0503026104</t>
  </si>
  <si>
    <t>Odstránenie spevnených plôch  vozoviek a doplňujúcich konštrukcií podkladov z betónu prostého hr. nad 300 mm</t>
  </si>
  <si>
    <t>0503026201</t>
  </si>
  <si>
    <t>Búracie práce a demolácie - odstránenie spevnených plôch  vozoviek a doplňujúcich konštrukcií - podkladov - bitúmenových</t>
  </si>
  <si>
    <t>0503026402</t>
  </si>
  <si>
    <t>Odstránenie spevnených plôch  vozoviek a doplňujúcich konštrukcií, podkladov, z kameniva hrubého drveného, hr. nad 100 do 200 mm</t>
  </si>
  <si>
    <t>0503026404</t>
  </si>
  <si>
    <t>Odstránenie spevnených plôch  vozoviek a doplňujúcich konštrukcií podkladov z kameniva hrubého drveného hr. nad 300 mm</t>
  </si>
  <si>
    <t>0503030201</t>
  </si>
  <si>
    <t>Odstránenie spevnených plôch  vozoviek a doplňujúcich konštrukcií obrubníkov a krajníkov kamenných ležatých</t>
  </si>
  <si>
    <t>0503030202</t>
  </si>
  <si>
    <t>Odstránenie spevnených plôch  vozoviek a doplňujúcich konštrukcií obrubníkov a krajníkov kamenných stojatých</t>
  </si>
  <si>
    <t>0503030402</t>
  </si>
  <si>
    <t>Odstránenie spevnených plôch  vozoviek a doplňujúcich konštrukcií obrubníkov a krajníkov betónových stojatých</t>
  </si>
  <si>
    <t>0503040700</t>
  </si>
  <si>
    <t>Odstránenie spevnených plôch  vozoviek a doplňujúcich konštrukcií, zvodidiel, zábradlia, stien, oplotení, kovových</t>
  </si>
  <si>
    <t>0503050700</t>
  </si>
  <si>
    <t>Odstránenie spevnených plôch  vozoviek a doplňujúcich konštrukcií, zvislého dopravného značenia, kovových</t>
  </si>
  <si>
    <t>05030604022410</t>
  </si>
  <si>
    <t>Búranie rúrového priepustu, z rúr DN 800 do 1200 mm,  -3,06000t</t>
  </si>
  <si>
    <t>0504010200</t>
  </si>
  <si>
    <t>Odstránenie konštrukcií vodných korýt a vo vodných tokoch, dlažieb včítane podkladov, z lomového kameňa</t>
  </si>
  <si>
    <t>0508020000</t>
  </si>
  <si>
    <t>0508020002</t>
  </si>
  <si>
    <t>Doprava vybúraných hmôt, vodorovná doprava, nad 1 km</t>
  </si>
  <si>
    <t>0508020003</t>
  </si>
  <si>
    <t>nad 1 km</t>
  </si>
  <si>
    <t>0509036205</t>
  </si>
  <si>
    <t>Doplňujúce práce frézovanie bitúmenového krytu, podkladu hr. nad 60 mm</t>
  </si>
  <si>
    <t>0509046202</t>
  </si>
  <si>
    <t>Doplňujúce práce diamantové rezanie bitúmenového krytu, podkladu hr nad 50 do 100 mm</t>
  </si>
  <si>
    <t>0509046203</t>
  </si>
  <si>
    <t>Doplňujúce práce diamantové rezanie bitúmenového krytu, podkladu hr. nad 100 do 150 mm</t>
  </si>
  <si>
    <t>0509050203</t>
  </si>
  <si>
    <t>Doplňujúce práce vŕtanie do asfaltobetónu ciest</t>
  </si>
  <si>
    <t>0509050301</t>
  </si>
  <si>
    <t>Búracie práce a demolácie - doplňujúce práce - jadrové vŕtanie - do železobetónu</t>
  </si>
  <si>
    <t>0509050302</t>
  </si>
  <si>
    <t>Doplňujúce práce vŕtanie do železobetónu stropov</t>
  </si>
  <si>
    <t>0509060501</t>
  </si>
  <si>
    <t>Doplňujúce práce, otryskanie, železobetónovej konštrukcie, tlakovou vodou</t>
  </si>
  <si>
    <t>0104040202</t>
  </si>
  <si>
    <t>Konštrukcie z hornín zásypy so zhutnením tr.horniny 3</t>
  </si>
  <si>
    <t>0101030102</t>
  </si>
  <si>
    <t>Prípravné práce, čerpanie vody, gravitačnými studňami, do 1 000 l/min</t>
  </si>
  <si>
    <t>0101040102</t>
  </si>
  <si>
    <t>Prípravné práce, odvedenie vody, potrubím alebo žľabmi na povrchu, do 300 mm</t>
  </si>
  <si>
    <t>0102010101</t>
  </si>
  <si>
    <t>Odkopávky a prekopávky, humóznej vrstvy, ornice, tr.horniny 1-2</t>
  </si>
  <si>
    <t>0102020002</t>
  </si>
  <si>
    <t>Odkopávky a prekopávky, nezapažené, tr.horniny 3</t>
  </si>
  <si>
    <t>0102030001</t>
  </si>
  <si>
    <t>tr.horniny 1-2</t>
  </si>
  <si>
    <t>0102030007</t>
  </si>
  <si>
    <t>Odkopávky a prekopávky, v zemníkoch, tr. horniny 1-4</t>
  </si>
  <si>
    <t>0102060002</t>
  </si>
  <si>
    <t>tr.horniny 3</t>
  </si>
  <si>
    <t>0103010202</t>
  </si>
  <si>
    <t>Hĺbené vykopávky, jám, nezapažených, tr.horniny 3</t>
  </si>
  <si>
    <t>0103020102</t>
  </si>
  <si>
    <t>Hĺbené vykopávky rýh š. do 600 mm, tr.horniny 3</t>
  </si>
  <si>
    <t>0103020202</t>
  </si>
  <si>
    <t>Hĺbené vykopávky rýh š nad 600 mm tr.horniny 3</t>
  </si>
  <si>
    <t>0103030202</t>
  </si>
  <si>
    <t>Hĺbené vykopávky, šachiet, nezapažených, tr.horniny 3</t>
  </si>
  <si>
    <t>0104010007</t>
  </si>
  <si>
    <t>Konštrukcie z hornín, skládky, tr.horniny 1-4</t>
  </si>
  <si>
    <t>0104020201</t>
  </si>
  <si>
    <t>Konštrukcie z hornín násypy so zhutnením zo zemín súdržných</t>
  </si>
  <si>
    <t>0104020202</t>
  </si>
  <si>
    <t>Konštrukcie z hornín, násypy, so zhutnením, zo zemín nesúdržných</t>
  </si>
  <si>
    <t>0104020205</t>
  </si>
  <si>
    <t>Konštrukcie z hornín násypy so zhutnením zo sypanín kamenistých a balvanitých</t>
  </si>
  <si>
    <t>0104040107</t>
  </si>
  <si>
    <t>Konštrukcie z hornín, zásypy, bez zhutnenia, tr. horniny 1-4</t>
  </si>
  <si>
    <t>Konštrukcie z hornín, zásypy, so zhutnením, tr.horniny 3</t>
  </si>
  <si>
    <t>0104040207</t>
  </si>
  <si>
    <t>Konštrukcie z hornín, zásypy, so zhutnením, tr. horniny 1-4</t>
  </si>
  <si>
    <t>0104050107</t>
  </si>
  <si>
    <t>Konštrukcie z hornín, obsypy, bez zhutnenia, tr. horniny 1-4</t>
  </si>
  <si>
    <t>0104050203</t>
  </si>
  <si>
    <t>Konštrukcie z hornín, obsypy, so zhutnením, tr.horniny 4</t>
  </si>
  <si>
    <t>0104070207</t>
  </si>
  <si>
    <t>Konštrukcie z hornín hrádze so zhutnením tr.horniny 1-4</t>
  </si>
  <si>
    <t>0106020201</t>
  </si>
  <si>
    <t>Premiestnenie, vodorovné, do 1 000 m, tr. horniny 1-4</t>
  </si>
  <si>
    <t>0106020301</t>
  </si>
  <si>
    <t>Premiestnenie  výkopku resp. rúbaniny, vodorovné do 5 000 m, tr. horniny 1-4</t>
  </si>
  <si>
    <t>0106020401</t>
  </si>
  <si>
    <t>Premiestnenie vodorovné nad 3 000 m tr. horniny 1-4</t>
  </si>
  <si>
    <t>0106070007</t>
  </si>
  <si>
    <t>Premiestnenie, nakladanie, prekladanie, vykladanie, tr. horniny 1-4</t>
  </si>
  <si>
    <t>0108010201</t>
  </si>
  <si>
    <t>Povrchové úpravy terénu úprava pláne so  zhutnením v násypoch tr.horniny 1-4</t>
  </si>
  <si>
    <t>0108020201</t>
  </si>
  <si>
    <t>Povrchové úpravy terénu, úprava pláne bez zhutnenia, v násypoch, tr.horniny 1-4</t>
  </si>
  <si>
    <t>0108040201</t>
  </si>
  <si>
    <t>Povrchové úpravy terénu svahovanie v násypoch tr.horniny 1-4</t>
  </si>
  <si>
    <t>0108050101</t>
  </si>
  <si>
    <t>Povrchové úpravy terénu, úpravy povrchov, rozprestretím ornice, na rovine</t>
  </si>
  <si>
    <t>0108050102</t>
  </si>
  <si>
    <t>Povrchové úpravy terénu úpravy povrchov rozprestretím ornice na svahu</t>
  </si>
  <si>
    <t>0108050202</t>
  </si>
  <si>
    <t>Povrchové úpravy terénu, úpravy povrchov, založením trávnika ručným výsevom , na ornicu</t>
  </si>
  <si>
    <t>0108050301</t>
  </si>
  <si>
    <t>Povrchové úpravy terénu úpravy povrchov založením trávnika na ornicu</t>
  </si>
  <si>
    <t>1309151300</t>
  </si>
  <si>
    <t>Vonkajšie povrchy stien, reprofilácia zvislých a šikmých plôch, maltou sanačnou</t>
  </si>
  <si>
    <t>6101010202</t>
  </si>
  <si>
    <t>Proti vode a zemnej vlhkosti bežných konštrukcií pásmi na ploche zvislej</t>
  </si>
  <si>
    <t>6402050100</t>
  </si>
  <si>
    <t>Oplechovanie, muriva, plech pozinkovaný trapézový</t>
  </si>
  <si>
    <t>6711010902</t>
  </si>
  <si>
    <t>Oplotenie drôtené pletivo poplastované na stĺpiky oceľové, pripevnený na zvodidlo</t>
  </si>
  <si>
    <t>1101030103</t>
  </si>
  <si>
    <t>Základy, dosky, betón prostý, tr. B 15</t>
  </si>
  <si>
    <t>1101031201</t>
  </si>
  <si>
    <t>Základy, dosky, debnenie z dielcov, drevené</t>
  </si>
  <si>
    <t>1101032106</t>
  </si>
  <si>
    <t>Základy dosky výstuž z betonárskej ocele 10505</t>
  </si>
  <si>
    <t>1105030207</t>
  </si>
  <si>
    <t>Zvislé konštrukcie inžinierskych stavieb, krídla, steny, betón železový, tr. C 30/37 (B 35)</t>
  </si>
  <si>
    <t>1105031201</t>
  </si>
  <si>
    <t>Zvislé konštrukcie inžinierskych stavieb, krídla, steny, debnenie z dielcov, drevené</t>
  </si>
  <si>
    <t>1105032106</t>
  </si>
  <si>
    <t>Zvislé konštrukcie inžinierskych stavieb, krídla, steny, výstuž z betonárskej ocele, 10505</t>
  </si>
  <si>
    <t>1105060208</t>
  </si>
  <si>
    <t>Zvislé konštrukcie inžinierskych stavieb, rímsy, betón železový, tr. C 35/45 (B 45)</t>
  </si>
  <si>
    <t>1105061101</t>
  </si>
  <si>
    <t>Betonárske práce - zvislé konštrukcie inžinierskych stavieb - rímsy - debnenie tradičné</t>
  </si>
  <si>
    <t>1105062106</t>
  </si>
  <si>
    <t>Zvislé konštrukcie inžinierskych stavieb, rímsy, výstuž z betonárskej ocele, 10505</t>
  </si>
  <si>
    <t>1108010206</t>
  </si>
  <si>
    <t>Vodorovné nosné konštrukcie inžinierskych stavieb, prechodové dosky, betón železový, tr. C 25/30 (B 30)</t>
  </si>
  <si>
    <t>1108011201</t>
  </si>
  <si>
    <t>Vodorovné nosné konštrukcie inžinierskych stavieb, prechodové dosky, debnenie z dielcov, drevené</t>
  </si>
  <si>
    <t>1108012106</t>
  </si>
  <si>
    <t>Vodorovné nosné konštrukcie inžinierskych stavieb, prechodové dosky, výstuž z betonárskej ocele, 10505</t>
  </si>
  <si>
    <t>1108022106</t>
  </si>
  <si>
    <t>Vodorovné nosné konštrukcie inžinierskych stavieb mostné dosky výstuž z betonárskej ocele 10505</t>
  </si>
  <si>
    <t>1108030207</t>
  </si>
  <si>
    <t>Vodorovné nosné konštrukcie inžinierskych stavieb mostné trámy betón železový tr. C 30/37 (B 35)</t>
  </si>
  <si>
    <t>1108031201</t>
  </si>
  <si>
    <t>Vodorovné nosné konštrukcie inžinierskych stavieb mostné trámy debnenie z dielcov drevené</t>
  </si>
  <si>
    <t>1108051301</t>
  </si>
  <si>
    <t>Vodorovné nosné konštrukcie inžinierskych stavieb, mostné komorové, debnenie zabudované, drevené</t>
  </si>
  <si>
    <t>1108060207</t>
  </si>
  <si>
    <t>Vodorovné nosné konštrukcie inžinierskych stavieb klenby betón železový tr. C 30/37 (B 35)</t>
  </si>
  <si>
    <t>1108061201</t>
  </si>
  <si>
    <t>Vodorovné nosné konštrukcie inžinierskych stavieb klenby debnenie z dielcov drevené</t>
  </si>
  <si>
    <t>1120010106</t>
  </si>
  <si>
    <t>Podkladné konštrukcie, podkladné vrstvy, betón prostý, tr. C 25/30 (B 30)</t>
  </si>
  <si>
    <t>1120020104</t>
  </si>
  <si>
    <t>Podkladné konštrukcie, tesniace vrstvy, prahy, betón prostý, tr. C 25/30</t>
  </si>
  <si>
    <t>1120020205</t>
  </si>
  <si>
    <t>Podkladné konštrukcie tesniace vrstvy, prahy betón železový tr. C 20/25 (B 25)</t>
  </si>
  <si>
    <t>1125090101</t>
  </si>
  <si>
    <t>Betonárske práce - doplňujúce konštrukcie - obetónovanie potrubia - betón prostý</t>
  </si>
  <si>
    <t>1202020502</t>
  </si>
  <si>
    <t>Múry, výplňové, lomový kameň, lícovaný</t>
  </si>
  <si>
    <t>1226012300</t>
  </si>
  <si>
    <t>Murárske práce - dokončovacie práce - dilatačné škáry a zariadenia - z izolačných dosiek</t>
  </si>
  <si>
    <t>1226043200</t>
  </si>
  <si>
    <t>Murárske práce - dokončovacie práce - doplnky vnútorné - kovové</t>
  </si>
  <si>
    <t>1307151300</t>
  </si>
  <si>
    <t>Vonkajšie povrchy podhľadov, reprofilácia podhľadov, maltou sanačnou</t>
  </si>
  <si>
    <t>1309180400</t>
  </si>
  <si>
    <t>Vonkajšie povrchy stien, škárovanie, z malty cementovej</t>
  </si>
  <si>
    <t>1502040600</t>
  </si>
  <si>
    <t xml:space="preserve">Múry, rímsy, dielce polymerepoxidové </t>
  </si>
  <si>
    <t>1504060601</t>
  </si>
  <si>
    <t>Montáže prefabrikovaných konštrukcií - steny a priečky - dielce kovové - zvary</t>
  </si>
  <si>
    <t>2120011600</t>
  </si>
  <si>
    <t>Podkladné.a vedľajšie konštrukcie, výplň za oporami a protimrazové kliny, zo štrkopiesku</t>
  </si>
  <si>
    <t>2120011700</t>
  </si>
  <si>
    <t>Podkladné.a vedľajšie konštrukcie, výplň za oporami a protimrazové kliny, z ílu</t>
  </si>
  <si>
    <t>2120024100</t>
  </si>
  <si>
    <t>Podkladné.a vedľajšie konštrukcie, pod mostnými ložiskami, plastbetón</t>
  </si>
  <si>
    <t>2120024200</t>
  </si>
  <si>
    <t>Podkladné.a vedľajšie konštrukcie, pod mostnými ložiskami, modifikovaná malta</t>
  </si>
  <si>
    <t>2125010602</t>
  </si>
  <si>
    <t>Doplňujúce konštrukcie zvodidlá oceľové zábradeľné</t>
  </si>
  <si>
    <t>2125013590</t>
  </si>
  <si>
    <t>Doplňujúce konštrukcie zvodidlá betónové</t>
  </si>
  <si>
    <t>2125020600</t>
  </si>
  <si>
    <t>Doplňujúce konštrukcie, zábradlia, oceľové</t>
  </si>
  <si>
    <t>2125032000</t>
  </si>
  <si>
    <t>Doplňujúce konštrukcie, odvodnenie mostov, odvodňovače</t>
  </si>
  <si>
    <t>2125042204</t>
  </si>
  <si>
    <t>Doplňujúce konštrukcie, dilatačné zariadenia, výplň dilatačných škár, z polysterénu</t>
  </si>
  <si>
    <t>2125042403</t>
  </si>
  <si>
    <t>Doplňujúce konštrukcie, dilatačné zariadenia, tesnenie dilatačných škár, polyuretánovým tmelom</t>
  </si>
  <si>
    <t>2125042500</t>
  </si>
  <si>
    <t>Doplňujúce konštrukcie, dilatačné zariadenia, mostné závery podpovrchové</t>
  </si>
  <si>
    <t>2125083301</t>
  </si>
  <si>
    <t>Doplňujúce konštrukcie, zaťažovacie skúšky, statické, 1.pole do 300 m2</t>
  </si>
  <si>
    <t>2125090600</t>
  </si>
  <si>
    <t>Doplňujúce konštrukcie, drobné zariadenia, oceľové</t>
  </si>
  <si>
    <t>6712090000</t>
  </si>
  <si>
    <t>Doplnky, atypické konštrukcie</t>
  </si>
  <si>
    <t>2702053202</t>
  </si>
  <si>
    <t>Vodovody rúry liatinové tlakové prírubové DN 100 mm</t>
  </si>
  <si>
    <t>2702117401</t>
  </si>
  <si>
    <t>Vodovody ostatné konštrukcie armatúry posúvače</t>
  </si>
  <si>
    <t>2702128102</t>
  </si>
  <si>
    <t>Vodovody ostatné montážne práce uloženie a dopln.konštrukcie privarením</t>
  </si>
  <si>
    <t>1101020207</t>
  </si>
  <si>
    <t>Základy, pätky, betón železový, tr. C 30/37 (B 35)</t>
  </si>
  <si>
    <t>1101021101</t>
  </si>
  <si>
    <t>Základy, pätky, debnenie tradičné drevené</t>
  </si>
  <si>
    <t>Základy dosky z betonárskej ocele 10505-vystužovanie chemickou kotvou</t>
  </si>
  <si>
    <t>1102010207</t>
  </si>
  <si>
    <t>Betonárske práce - múry - nosné - betón železový</t>
  </si>
  <si>
    <t>1102011201</t>
  </si>
  <si>
    <t>Múry nosné debnenie z dielcov drevené</t>
  </si>
  <si>
    <t>1102012107</t>
  </si>
  <si>
    <t>Múry nosné výstuž z betonárskej ocele zo zváraných sietí</t>
  </si>
  <si>
    <t>1105020207</t>
  </si>
  <si>
    <t>Zvislé konštrukcie inžinierskych stavieb, opory,čela, betón železový, tr. C 30/37 (B 35)</t>
  </si>
  <si>
    <t>1105021201</t>
  </si>
  <si>
    <t>Zvislé konštrukcie inžinierskych stavieb opory debnenie z dielcov drevené</t>
  </si>
  <si>
    <t>Zvislé konštrukcie inžinierskych stavieb, rímsy, betón železový, tr. C 35/45 (P)</t>
  </si>
  <si>
    <t>1120030103</t>
  </si>
  <si>
    <t>Podkladné konštrukcie dosky, bloky, sedlá, betón prostý tr. C 12/15 (B 15)</t>
  </si>
  <si>
    <t>1120030104</t>
  </si>
  <si>
    <t>Podkladné konštrukcie dosky, bloky, sedlá, betón prostý tr. C 16/20 (B 20)</t>
  </si>
  <si>
    <t>1120030106</t>
  </si>
  <si>
    <t>Podkladné konštrukcie dosky, bloky, sedlá, betón prostý tr. C 25/30 (B 30)</t>
  </si>
  <si>
    <t>1125060107</t>
  </si>
  <si>
    <t>Doplňujúce konštrukcie čelá priepustov betón prostý tr. C 30/37 (B 35)</t>
  </si>
  <si>
    <t>1125070107</t>
  </si>
  <si>
    <t>Doplňujúce konštrukcie vtokové nádržky betón prostý tr. C 30/37 (B 35)</t>
  </si>
  <si>
    <t>1307121200</t>
  </si>
  <si>
    <t>Vonkajšie povrchy vodor. konštrukcií, postrek, náter hydrofobizačným roztokom</t>
  </si>
  <si>
    <t>1403025100</t>
  </si>
  <si>
    <t>Násyp, pod základ. konštrukcie, z kameniva ťaženého</t>
  </si>
  <si>
    <t>2201010200</t>
  </si>
  <si>
    <t>Podkladné vrstvy bez spojiva, nestmelené, štrkopiesok</t>
  </si>
  <si>
    <t>2201010400</t>
  </si>
  <si>
    <t>Podkladné a krycie vrstvy bez spojiva, nestmelené (bez spojiva), štrkodrva</t>
  </si>
  <si>
    <t>2201020101</t>
  </si>
  <si>
    <t>Podkladné vrstvy bez spojiva, spevnenie krajníc, zo zeminy, so zhutnením</t>
  </si>
  <si>
    <t>2201020400</t>
  </si>
  <si>
    <t>Podkladné vrstvy bez spojiva, spevnenie krajníc, štrkodrva</t>
  </si>
  <si>
    <t>2202041703</t>
  </si>
  <si>
    <t>Podkladné a krycie vrstvy s hydraulickým spojivom cementobetónové jednovrstvové beton prostý tr. III C 16/20 (B 20)</t>
  </si>
  <si>
    <t>2202041705</t>
  </si>
  <si>
    <t>-podkladné a krycie vrstvy s hydraulickým spojivom cementobetónové jednovrstvové beton prostý tr. III C 25/30 (B 30)</t>
  </si>
  <si>
    <t>2202042101</t>
  </si>
  <si>
    <t xml:space="preserve">Podkladné a krycie vrstvy s hydraulickým spojivom cementobetónové jednovrstvové kamenivo spevnené cementom </t>
  </si>
  <si>
    <t>2202042102</t>
  </si>
  <si>
    <t>-podkladné a krycie vrstvy s hydraulickým spojivom cementobetónové jednovrstvové kamenivo spevnené cementom KZC II</t>
  </si>
  <si>
    <t>2203032901</t>
  </si>
  <si>
    <t>Podkladné a krycie  vrstvy z asfaltových zmesí, bitúmenové postreky, nátery, posypy, infiltračný postrek, z asfaltu</t>
  </si>
  <si>
    <t>2203032904</t>
  </si>
  <si>
    <t>Podkladné a krycie vrstvy z asfaltových zmesí bitúmenové postreky, nátery, posypy infiltračný postrek z modifikovanej emulzie</t>
  </si>
  <si>
    <t>2203033001</t>
  </si>
  <si>
    <t>Podkladné a krycie  vrstvy z asfaltových zmesí, bitúmenové postreky, nátery, posypy, spojovací postrek, z asfaltu</t>
  </si>
  <si>
    <t>2203033003</t>
  </si>
  <si>
    <t>Podkladné a krycie vrstvy z asfaltových zmesí bitúmenové postreky, nátery, posypy spojovací postrek z emulzie</t>
  </si>
  <si>
    <t>2203033004</t>
  </si>
  <si>
    <t>Podkladné a krycie vrstvy z asfaltových zmesí bitúmenové postreky, nátery, posypy spojovací postrek z modifikovanej emulzie</t>
  </si>
  <si>
    <t>2203043700</t>
  </si>
  <si>
    <t>Podkladné a krycie vrstvy z asfaltových zmesí, emulzné kalové vrstvy, mikrokoberce</t>
  </si>
  <si>
    <t>2203064002</t>
  </si>
  <si>
    <t>Podkladné a krycie vrstvy z asfaltových zmesí bitúmenové vrstvy asfaltový betón triedy II</t>
  </si>
  <si>
    <t>2203064004</t>
  </si>
  <si>
    <t>Podkladné a krycie vrstvy z asfaltových zmesí bitúmenové vrstvy asfaltový betón triedy I modifikovaný</t>
  </si>
  <si>
    <t>2203064101</t>
  </si>
  <si>
    <t>Podkladné a krycie  vrstvy z asfaltových zmesí, bitúmenové vrstvy, asfaltový koberec mastixový, triedy I</t>
  </si>
  <si>
    <t>2203064301</t>
  </si>
  <si>
    <t>Drenážna  vrstva z drveného kameniva obaľovaného asfaltom-drenážný kanálik</t>
  </si>
  <si>
    <t>2204041701</t>
  </si>
  <si>
    <t>Kryty dláždené chodníkov komunikácií,rigolov zámkovej dlažby betónovej hr. 6 cm</t>
  </si>
  <si>
    <t>2204061701</t>
  </si>
  <si>
    <t>Kryty dláždené chodníkov  komunikácií, rigolov, z tvárnic, betónových, melioračných</t>
  </si>
  <si>
    <t>2204075100</t>
  </si>
  <si>
    <t>Kryty dláždené chodníkov komunikácií,rigolov, obnova dlažieb, asfaltová zálievka</t>
  </si>
  <si>
    <t>2225016201</t>
  </si>
  <si>
    <t>Doplňujúce konštrukcie, zábradlie, kovové, na mostoch a múroch</t>
  </si>
  <si>
    <t>2225021802</t>
  </si>
  <si>
    <t>Doplňujúce konštrukcie protihlukové steny železobetónové cestné</t>
  </si>
  <si>
    <t>2225026202</t>
  </si>
  <si>
    <t>Doplňujúce konštrukcie, protihlukové steny, kovové, cestné</t>
  </si>
  <si>
    <t>2225035602</t>
  </si>
  <si>
    <t xml:space="preserve">Doplňujúce konštrukcie zvodidlá prefabrikované </t>
  </si>
  <si>
    <t>2225036201</t>
  </si>
  <si>
    <t>Doplňujúce konštrukcie, zvodidlá, oceľové, s jednou zvodnicou</t>
  </si>
  <si>
    <t>2225046300</t>
  </si>
  <si>
    <t xml:space="preserve">Doplňujúce konštrukcie, ochranné zariadenia, tlmiče nárazu </t>
  </si>
  <si>
    <t>2225046400</t>
  </si>
  <si>
    <t>Doplňujúce konštrukcie, ochranné zariadenia, smerové stĺpiky</t>
  </si>
  <si>
    <t>2225067000</t>
  </si>
  <si>
    <t>Doplňujúce konštrukcie - zvislé dopravné značky - normálny alebo zväčšený rozmer - DDZ prenájom</t>
  </si>
  <si>
    <t>2225067105</t>
  </si>
  <si>
    <t>Doplňujúce konštrukcie zvislé dopravné značky normálny alebo zväčšený rozmer hliníkové s fóliou</t>
  </si>
  <si>
    <t>2225067206</t>
  </si>
  <si>
    <t>Doplňujúce konštrukcie, zvislé dopravné značky, veľkorozmerné, hliníkové reflexné</t>
  </si>
  <si>
    <t>2225077601</t>
  </si>
  <si>
    <t>Doplňujúce konštrukcie, vodorovné dopravné značenie, striekané a náterové, vodiacich pruhov</t>
  </si>
  <si>
    <t>2225077602</t>
  </si>
  <si>
    <t>Doplňujúce konštrukcie, vodorovné dopravné značenie, striekané a náterové, deliacich čiar</t>
  </si>
  <si>
    <t>2225077603</t>
  </si>
  <si>
    <t>Doplňujúce konštrukcie, vodorovné dopravné značenie, striekané a náterové, stopčiary, zebry, šipky, atď.</t>
  </si>
  <si>
    <t>2225078401</t>
  </si>
  <si>
    <t xml:space="preserve">Doplňujúce konštrukcie vodorovné dopravné značenie plastové vodiace </t>
  </si>
  <si>
    <t>2225078501</t>
  </si>
  <si>
    <t xml:space="preserve">Doplňujúce konštrukcie dopravné značenie plastové, kovové </t>
  </si>
  <si>
    <t>2225098001</t>
  </si>
  <si>
    <t>Doplňujúce konštrukcie, chodníkové obrubníky, chodníkové, betónové</t>
  </si>
  <si>
    <t>2225098100</t>
  </si>
  <si>
    <t>Doplňujúce konštrukcie obrubníky záhonové betónové</t>
  </si>
  <si>
    <t>2225108201</t>
  </si>
  <si>
    <t>Doplňujúce konštrukcie, dilatačné škáry, vkladané, priečne</t>
  </si>
  <si>
    <t>2225108202</t>
  </si>
  <si>
    <t>Doplňujúce konštrukcie dilatačné škáry, asfaltová zalievka</t>
  </si>
  <si>
    <t>2225108301</t>
  </si>
  <si>
    <t>Doplňujúce konštrukcie, dilatačné škáry, rezané, priečne</t>
  </si>
  <si>
    <t>2225108302</t>
  </si>
  <si>
    <t>Doplňujúce konštrukcie dilatačné škáry rezané pozdĺžne so zalievkou</t>
  </si>
  <si>
    <t>2225115801</t>
  </si>
  <si>
    <t>Doplňujúce konštrukcie otvorené žľaby z dlaždíc š. do 500 mm</t>
  </si>
  <si>
    <t>2225116101</t>
  </si>
  <si>
    <t>Doplňujúce konštrukcie otvorené žľaby z betónových tvárnic š. do 500 mm</t>
  </si>
  <si>
    <t>2225116102</t>
  </si>
  <si>
    <t>Doplňujúce konštrukcie otvorené žľaby z betónových tvárnic š. nad 500 mm</t>
  </si>
  <si>
    <t>2225128403</t>
  </si>
  <si>
    <t>Doplňujúce konštrukcie, chraničky, z rúr plastových, z PVC</t>
  </si>
  <si>
    <t>2225138602</t>
  </si>
  <si>
    <t>Doplňujúce konštrukcie priepusty, hospodárske prejazdy z rúr železobetónových DN nad 800 mm do 1600 mm</t>
  </si>
  <si>
    <t>2225144501</t>
  </si>
  <si>
    <t>Doplňujúce konštrukcie pri stavbe krytov komunikácií výstužná vložka geomreža</t>
  </si>
  <si>
    <t>2225148800</t>
  </si>
  <si>
    <t>Doplňujúce konštrukcie, pri stavbe krytov komunikácií, zvarované siete</t>
  </si>
  <si>
    <t>2225149101</t>
  </si>
  <si>
    <t>Doplňujúce konštrukcie pri stavbe krytov komunikácií výšková úprava poklopu</t>
  </si>
  <si>
    <t>2225159200</t>
  </si>
  <si>
    <t>Doplňujúce konštrukcie, čistenie, vozovky a spevnených plôch</t>
  </si>
  <si>
    <t>2225159400</t>
  </si>
  <si>
    <t>Doplňujúce konštrukcie, čistenie, priekop a priepustov</t>
  </si>
  <si>
    <t>2225166102</t>
  </si>
  <si>
    <t>Doplňujúce konštrukcie, uzavreté žľabové systémy, z betónu, tr. zaťaženia E</t>
  </si>
  <si>
    <t>2225166103</t>
  </si>
  <si>
    <t>Doplňujúce konštrukcie uzavreté žľabové systémy z betónu tr.zaťaženia nad 600 kN</t>
  </si>
  <si>
    <t>2703042204</t>
  </si>
  <si>
    <t>Kanalizácie rúry plastové PVC DN 200</t>
  </si>
  <si>
    <t>2703042403</t>
  </si>
  <si>
    <t>Kanalizácie rúry plastové tvarovky z PVC DN 150</t>
  </si>
  <si>
    <t>2703042404</t>
  </si>
  <si>
    <t>Kanalizácie rúry plastové tvarovky z PVC DN 200</t>
  </si>
  <si>
    <t>2703117201</t>
  </si>
  <si>
    <t>Kanalizácie ostatné konštrukcie vpusty kanalizačné z betónových dielcov</t>
  </si>
  <si>
    <t>2703117601</t>
  </si>
  <si>
    <t>Kanalizácie, ostatné konštrukcie, doplnky, poklopy</t>
  </si>
  <si>
    <t>2703117602</t>
  </si>
  <si>
    <t>Kanalizácie, ostatné konštrukcie, doplnky, mreže</t>
  </si>
  <si>
    <t>2703117604</t>
  </si>
  <si>
    <t>Kanalizácie, ostatné konštrukcie, doplnky, stúpadla</t>
  </si>
  <si>
    <t>3220010201</t>
  </si>
  <si>
    <t>Podkladné a vedľajšie konštrukcie, lôžko pod dlažby, kamenivo ťažené, štrkopiesok, hr. do 100 mm</t>
  </si>
  <si>
    <t>3221070802</t>
  </si>
  <si>
    <t>Spevnené plochy, dlažba, lomový kameň, na cementovú maltu</t>
  </si>
  <si>
    <t>Doplňujúce konštrukcie vodorovné dopravné značenie striekané a náterové stopčiary, zebry, šipky, atď.</t>
  </si>
  <si>
    <t>Doplňujúce konštrukcie dilatačné škáry rezané pozdĺžne</t>
  </si>
  <si>
    <t>Doplňujúce konštrukcie, kábelovody, z rúr plastových, z PVC</t>
  </si>
  <si>
    <t>6101010101</t>
  </si>
  <si>
    <t>Proti vode a zemnej vlhkosti, bežných konštrukcií, náterivami a tmelmi, na ploche vodorovnej</t>
  </si>
  <si>
    <t>6101010102</t>
  </si>
  <si>
    <t>Proti vode a zemnej vlhkosti, bežných konštrukcií, náterivami a tmelmi, na ploche zvislej</t>
  </si>
  <si>
    <t>6101010401</t>
  </si>
  <si>
    <t>Proti vode a zemnej vlhkosti, bežných konštrukcií, termoplastmi, na ploche vodorovnej</t>
  </si>
  <si>
    <t>6101010402</t>
  </si>
  <si>
    <t>Proti vode a zemnej vlhkosti, bežných konštrukcií, termoplastmi, na ploche zvislej</t>
  </si>
  <si>
    <t>6101050201</t>
  </si>
  <si>
    <t>Proti vode a zemnej vlhkosti, mostoviek, pásmi, na ploche vodorovnej</t>
  </si>
  <si>
    <t>6101050202</t>
  </si>
  <si>
    <t>Proti vode a zemnej vlhkosti mostoviek pásmi na ploche zvislej</t>
  </si>
  <si>
    <t>0301010101</t>
  </si>
  <si>
    <t>Lešenie radové, ľahké pracovné(do 1,5 kPa), s podlahami, šírky od 0,8 do 1,0 m</t>
  </si>
  <si>
    <t>0301020101</t>
  </si>
  <si>
    <t>Lešenie radové ťažké pracovné s podlahami šírky od 2,0 do 2,5 m</t>
  </si>
  <si>
    <t>0305011101</t>
  </si>
  <si>
    <t>Lešenárske práce - ochranné konštrukcie - zábradlie - na vonkajších voľných stranách objektov</t>
  </si>
  <si>
    <t>0307010001</t>
  </si>
  <si>
    <t>výška zdvihu do 27 m</t>
  </si>
  <si>
    <t>0201010502</t>
  </si>
  <si>
    <t>Zlepšovanie základovej pôdy, výplň odvodňovacích rebier alebo trativodov, opláštenie z geotextílie, steny zvislé alebo šikmé       nad 1:2,5</t>
  </si>
  <si>
    <t>0201030906</t>
  </si>
  <si>
    <t>Zlepšovanie základovej pôdy, trativody kompletné z potrubia, plastické, DN 160 mm</t>
  </si>
  <si>
    <t>0201055304</t>
  </si>
  <si>
    <t>Zlepšovanie základovej pôdy vrty pre mikropilóty v podzemí geosyntetický materiál geokompozit</t>
  </si>
  <si>
    <t>0202017307</t>
  </si>
  <si>
    <t>Vrty pre kotvenie, injektáž, mikropilóty a monitoring na povrchu tr.horniny III D do 160 mm</t>
  </si>
  <si>
    <t>0202017507</t>
  </si>
  <si>
    <t>Vrty pre kotvenie, injektáž, mikropilóty a monitoring na povrchu tr.horniny V D do 160 mm</t>
  </si>
  <si>
    <t>0204060001</t>
  </si>
  <si>
    <t>Pilóty mikropilóty v podzemí ťahové a tlakové DN do 150 mm - skúšky mikropilót</t>
  </si>
  <si>
    <t>0204066101</t>
  </si>
  <si>
    <t>Pilóty mikropilóty v podzemí ťahové a tlakové DN do 100 mm</t>
  </si>
  <si>
    <t>0205013201</t>
  </si>
  <si>
    <t>Steny, štetovnicové baranené, kovové dielce, hĺ. do 10 m</t>
  </si>
  <si>
    <t>0206022303</t>
  </si>
  <si>
    <t>Spevňovanie hornín a konštrukcií kotvenie na povrchu predpínacia výstuž tyče</t>
  </si>
  <si>
    <t>0206041800</t>
  </si>
  <si>
    <t>Spevňovanie hornín a konštrukcií, injektovanie nízkotlakové na povrchu, kamenivom ťaženým, spojivom cementovým, ílovým, chemickým, bitúmenovým, plynnoem</t>
  </si>
  <si>
    <t>0206080000</t>
  </si>
  <si>
    <t>Spevňovanie hornín a konštrukcií, trysková injektáž</t>
  </si>
  <si>
    <t xml:space="preserve">Múry nosné debnenie z dielcov </t>
  </si>
  <si>
    <t>1102012106</t>
  </si>
  <si>
    <t>Betonárske práce - múry - nosné - výstuž z betonárskej ocele</t>
  </si>
  <si>
    <t>Podkladné konštrukcie, dosky, bloky, sedlá,, betón prostý, tr. C 12/15 (B 15)</t>
  </si>
  <si>
    <t>Betonárske práce - doplňujúce konštrukcie - obetónovanie potrubia - medzerovity betón prostý</t>
  </si>
  <si>
    <t>1202100502</t>
  </si>
  <si>
    <t>Múry oporné lomový kameň lícovaný</t>
  </si>
  <si>
    <t>9101030102</t>
  </si>
  <si>
    <t>Úložný materiál, rúrky elektroinšt., ulož. pevne, ohybné, kovové, pozinkované</t>
  </si>
  <si>
    <t>9108010101</t>
  </si>
  <si>
    <t>Káble Cu, NN, káble silové, ulož. voľne</t>
  </si>
  <si>
    <t>9108900000</t>
  </si>
  <si>
    <t>Montáž silnoprúdových rozvodov a zariadení -  káblové lôžko</t>
  </si>
  <si>
    <t>9109010108</t>
  </si>
  <si>
    <t>káble Al ; NN ; káble silové ; ulož. v chráničkách</t>
  </si>
  <si>
    <t>9109011201</t>
  </si>
  <si>
    <t>Káble Al, NN, zaťahovanie káblov, do chráničiek</t>
  </si>
  <si>
    <t>9110010202</t>
  </si>
  <si>
    <t>Káblové súbory, ukončenie vodičov - NN káblové koncovky vonkajšie viacžilové</t>
  </si>
  <si>
    <t>9112010101</t>
  </si>
  <si>
    <t>Prístroje istiace - poistky NN závitové vstavné</t>
  </si>
  <si>
    <t>9112010201</t>
  </si>
  <si>
    <t>Prístroje istiace, poistky nn, nožové</t>
  </si>
  <si>
    <t>9112010202</t>
  </si>
  <si>
    <t>Prístroje istiace poistky NN nožové na panel</t>
  </si>
  <si>
    <t>9119010701</t>
  </si>
  <si>
    <t>Rozvádzače, VN, skrine, silové, prúd striedavý</t>
  </si>
  <si>
    <t>9120000000</t>
  </si>
  <si>
    <t>Svietidlá a osvetľovacie zariadenia</t>
  </si>
  <si>
    <t>9120010101</t>
  </si>
  <si>
    <t>Svietidlá a osvetľovacie zariadenia - stožiare osvetľovacie oceľové</t>
  </si>
  <si>
    <t>9120020204</t>
  </si>
  <si>
    <t>Svietidlá a osvetľovacie  zariadenia, svietidlá, pouličné, LED diódy</t>
  </si>
  <si>
    <t>9120050102</t>
  </si>
  <si>
    <t>svietidlá a osvetľovacie  zariadenia ; príslušenstvo ; pre svietidlá ; výložníky</t>
  </si>
  <si>
    <t>9120050201</t>
  </si>
  <si>
    <t>Svietidlá a osvetľovacie zariadenia - príslušenstvo pre stožiare, stožiarové rozvodnice</t>
  </si>
  <si>
    <t>9122030101</t>
  </si>
  <si>
    <t>Uzemňovacie a bleskozvodné vedenia, vodiče nadzemné, na povrchu, FeZn, drôtové</t>
  </si>
  <si>
    <t>9122070201</t>
  </si>
  <si>
    <t>Uzemňovacie a bleskozvodné vedenia, svorky, pre vedenia v zemi, FeZn</t>
  </si>
  <si>
    <t>9122100103</t>
  </si>
  <si>
    <t>Uzemňovacie a bleskozvodné vedenia - vedenia v zemi FeZn pásové</t>
  </si>
  <si>
    <t>9122120101</t>
  </si>
  <si>
    <t>Montáž silnoprúdových rozvodov a zariadení - uzemňovacie a bleskozvodné vedenia - nátery - zvodových vodičov</t>
  </si>
  <si>
    <t>9122140101</t>
  </si>
  <si>
    <t>Montáž silnoprúdových rozvodov a zariadení - uzemňovacie a bleskozvodné vedenia - meranie - rezistencie uzemnenia</t>
  </si>
  <si>
    <t>9122150101</t>
  </si>
  <si>
    <t>6103010806</t>
  </si>
  <si>
    <t>Tepelná izolácia bežných stavebných konštrukcií - vetracie mriežky</t>
  </si>
  <si>
    <t>6103051203</t>
  </si>
  <si>
    <t>Tepelná izolácia potrubí skružami v plechovom obale</t>
  </si>
  <si>
    <t>8401020701</t>
  </si>
  <si>
    <t>Nátery, kovové doplnkové konštr., farba epoxidová, základný</t>
  </si>
  <si>
    <t>8401021003</t>
  </si>
  <si>
    <t>Nátery, kovové doplnkové konštr., farba polyuretanová, dvojnásobné</t>
  </si>
  <si>
    <t>8401080701</t>
  </si>
  <si>
    <t>Nátery, omietky a betónové povrchy, farba epoxidová, stropov</t>
  </si>
  <si>
    <t>8401080702</t>
  </si>
  <si>
    <t>Nátery omietky a betónové povrchy farba epoxidová stien</t>
  </si>
  <si>
    <t>8401080703</t>
  </si>
  <si>
    <t>Nátery, omietky a betónové povrchy, farba epoxidová, podlahy</t>
  </si>
  <si>
    <t>8401081502</t>
  </si>
  <si>
    <t>Nátery, omietky a betónové povrchy, farba riediteľná vodou (akrylátová), stien</t>
  </si>
  <si>
    <t>8401095101</t>
  </si>
  <si>
    <t>Nátery, úpravy povrchov strojov a zariadení, otryskanie, kremičitým pieskom</t>
  </si>
  <si>
    <t>8401095200</t>
  </si>
  <si>
    <t>Práce maliarske, natieračské, tapetárske, metalizácia - nátery - úpravy povrchov strojov a zariadení - metalizácia</t>
  </si>
  <si>
    <t>8401095203</t>
  </si>
  <si>
    <t>Nátery, úpravy povrchov strojov a zariadení, metalizácia, zinkom</t>
  </si>
</sst>
</file>

<file path=xl/styles.xml><?xml version="1.0" encoding="utf-8"?>
<styleSheet xmlns="http://schemas.openxmlformats.org/spreadsheetml/2006/main">
  <numFmts count="25">
    <numFmt numFmtId="5" formatCode="#,##0 &quot;€&quot;;-#,##0 &quot;€&quot;"/>
    <numFmt numFmtId="6" formatCode="#,##0 &quot;€&quot;;[Red]-#,##0 &quot;€&quot;"/>
    <numFmt numFmtId="7" formatCode="#,##0.00 &quot;€&quot;;-#,##0.00 &quot;€&quot;"/>
    <numFmt numFmtId="8" formatCode="#,##0.00 &quot;€&quot;;[Red]-#,##0.00 &quot;€&quot;"/>
    <numFmt numFmtId="23" formatCode="GENERAL"/>
    <numFmt numFmtId="24" formatCode="GENERAL"/>
    <numFmt numFmtId="25" formatCode="GENERAL"/>
    <numFmt numFmtId="26" formatCode="GENERAL"/>
    <numFmt numFmtId="41" formatCode="_-* #,##0 _€_-;-* #,##0 _€_-;_-* &quot;-&quot; _€_-;_-@_-"/>
    <numFmt numFmtId="42" formatCode="_-* #,##0 &quot;€&quot;_-;-* #,##0 &quot;€&quot;_-;_-* &quot;-&quot; &quot;€&quot;_-;_-@_-"/>
    <numFmt numFmtId="43" formatCode="_-* #,##0.00 _€_-;-* #,##0.00 _€_-;_-* &quot;-&quot;?? _€_-;_-@_-"/>
    <numFmt numFmtId="44" formatCode="_-* #,##0.00 &quot;€&quot;_-;-* #,##0.00 &quot;€&quot;_-;_-* &quot;-&quot;?? &quot;€&quot;_-;_-@_-"/>
    <numFmt numFmtId="63" formatCode="GENERAL"/>
    <numFmt numFmtId="64" formatCode="GENERAL"/>
    <numFmt numFmtId="65" formatCode="GENERAL"/>
    <numFmt numFmtId="66" formatCode="GENERAL"/>
    <numFmt numFmtId="164" formatCode="#,##0 &quot;Sk&quot;;-#,##0 &quot;Sk&quot;"/>
    <numFmt numFmtId="165" formatCode="#,##0 &quot;Sk&quot;;[Red]-#,##0 &quot;Sk&quot;"/>
    <numFmt numFmtId="166" formatCode="#,##0.00 &quot;Sk&quot;;-#,##0.00 &quot;Sk&quot;"/>
    <numFmt numFmtId="167" formatCode="#,##0.00 &quot;Sk&quot;;[Red]-#,##0.00 &quot;Sk&quot;"/>
    <numFmt numFmtId="168" formatCode="_-* #,##0 &quot;Sk&quot;_-;-* #,##0 &quot;Sk&quot;_-;_-* &quot;-&quot; &quot;Sk&quot;_-;_-@_-"/>
    <numFmt numFmtId="169" formatCode="_-* #,##0 _S_k_-;-* #,##0 _S_k_-;_-* &quot;-&quot; _S_k_-;_-@_-"/>
    <numFmt numFmtId="170" formatCode="_-* #,##0.00 &quot;Sk&quot;_-;-* #,##0.00 &quot;Sk&quot;_-;_-* &quot;-&quot;?? &quot;Sk&quot;_-;_-@_-"/>
    <numFmt numFmtId="171" formatCode="_-* #,##0.00 _S_k_-;-* #,##0.00 _S_k_-;_-* &quot;-&quot;?? _S_k_-;_-@_-"/>
    <numFmt numFmtId="172" formatCode="#,##0.000"/>
  </numFmts>
  <fonts count="46"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0"/>
    </font>
    <font>
      <b/>
      <sz val="8"/>
      <name val="Trebuchet MS"/>
      <family val="0"/>
    </font>
    <font>
      <b/>
      <sz val="9"/>
      <color indexed="8"/>
      <name val="Ariel"/>
      <family val="0"/>
    </font>
    <font>
      <b/>
      <sz val="8"/>
      <color indexed="8"/>
      <name val="Arie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3" borderId="0">
      <alignment/>
      <protection/>
    </xf>
    <xf numFmtId="0" fontId="7" fillId="33" borderId="0">
      <alignment/>
      <protection/>
    </xf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6" fillId="33" borderId="10" xfId="63" applyBorder="1" applyProtection="1">
      <alignment/>
      <protection/>
    </xf>
    <xf numFmtId="0" fontId="6" fillId="33" borderId="10" xfId="63" applyBorder="1" applyAlignment="1" applyProtection="1">
      <alignment wrapText="1"/>
      <protection/>
    </xf>
    <xf numFmtId="0" fontId="6" fillId="33" borderId="10" xfId="63" applyBorder="1" applyAlignment="1" applyProtection="1">
      <alignment horizontal="center"/>
      <protection/>
    </xf>
    <xf numFmtId="0" fontId="6" fillId="33" borderId="10" xfId="63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7" fillId="33" borderId="10" xfId="64" applyBorder="1" applyAlignment="1" applyProtection="1">
      <alignment vertical="center" wrapText="1"/>
      <protection/>
    </xf>
    <xf numFmtId="0" fontId="7" fillId="33" borderId="10" xfId="64" applyFont="1" applyBorder="1" applyAlignment="1" applyProtection="1">
      <alignment vertical="center" wrapText="1"/>
      <protection/>
    </xf>
    <xf numFmtId="0" fontId="7" fillId="33" borderId="10" xfId="64" applyNumberFormat="1" applyBorder="1" applyAlignment="1" applyProtection="1">
      <alignment vertical="center" wrapText="1"/>
      <protection/>
    </xf>
    <xf numFmtId="0" fontId="7" fillId="33" borderId="10" xfId="64" applyNumberFormat="1" applyBorder="1" applyAlignment="1" applyProtection="1">
      <alignment horizontal="center" vertical="center" wrapText="1"/>
      <protection/>
    </xf>
    <xf numFmtId="0" fontId="7" fillId="33" borderId="10" xfId="64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right" vertical="center"/>
    </xf>
    <xf numFmtId="4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33" borderId="15" xfId="64" applyFont="1" applyBorder="1" applyAlignment="1" applyProtection="1">
      <alignment horizontal="left" vertical="center" wrapText="1"/>
      <protection/>
    </xf>
    <xf numFmtId="0" fontId="7" fillId="33" borderId="16" xfId="64" applyBorder="1" applyAlignment="1" applyProtection="1">
      <alignment horizontal="left" vertical="center" wrapText="1"/>
      <protection/>
    </xf>
    <xf numFmtId="0" fontId="7" fillId="33" borderId="10" xfId="64" applyBorder="1" applyAlignment="1" applyProtection="1">
      <alignment horizontal="center" vertical="center" wrapText="1"/>
      <protection/>
    </xf>
    <xf numFmtId="0" fontId="7" fillId="33" borderId="10" xfId="64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Font_Ariel_Normal_Bold_BG_Gray" xfId="63"/>
    <cellStyle name="Font_Ariel_Small_Bold_BG_Gray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.125" style="0" customWidth="1"/>
    <col min="2" max="2" width="17.625" style="0" customWidth="1"/>
    <col min="3" max="3" width="19.00390625" style="0" customWidth="1"/>
    <col min="4" max="4" width="55.625" style="3" customWidth="1"/>
    <col min="5" max="5" width="17.375" style="0" customWidth="1"/>
    <col min="6" max="6" width="17.125" style="0" customWidth="1"/>
    <col min="7" max="7" width="17.75390625" style="0" customWidth="1"/>
  </cols>
  <sheetData>
    <row r="1" spans="1:7" ht="12.75">
      <c r="A1" s="4"/>
      <c r="B1" s="4"/>
      <c r="C1" s="4"/>
      <c r="D1" s="5"/>
      <c r="E1" s="4"/>
      <c r="F1" s="4"/>
      <c r="G1" s="4"/>
    </row>
    <row r="2" spans="1:7" ht="12.75">
      <c r="A2" s="4"/>
      <c r="B2" s="4"/>
      <c r="C2" s="4"/>
      <c r="D2" s="5"/>
      <c r="E2" s="4"/>
      <c r="F2" s="4"/>
      <c r="G2" s="4"/>
    </row>
    <row r="3" spans="1:7" ht="12.75">
      <c r="A3" s="4"/>
      <c r="B3" s="6" t="s">
        <v>0</v>
      </c>
      <c r="C3" s="6" t="s">
        <v>1</v>
      </c>
      <c r="D3" s="7" t="s">
        <v>2</v>
      </c>
      <c r="E3" s="8" t="s">
        <v>3</v>
      </c>
      <c r="F3" s="9" t="s">
        <v>4</v>
      </c>
      <c r="G3" s="8" t="s">
        <v>5</v>
      </c>
    </row>
    <row r="4" spans="2:7" s="1" customFormat="1" ht="12.75">
      <c r="B4" s="10" t="s">
        <v>6</v>
      </c>
      <c r="C4" s="10" t="s">
        <v>7</v>
      </c>
      <c r="D4" s="11" t="s">
        <v>8</v>
      </c>
      <c r="E4" s="12">
        <f>CastiStavby!I10</f>
        <v>0</v>
      </c>
      <c r="F4" s="12">
        <f>E4*0.2</f>
        <v>0</v>
      </c>
      <c r="G4" s="12">
        <f>E4+F4</f>
        <v>0</v>
      </c>
    </row>
    <row r="5" spans="2:7" s="1" customFormat="1" ht="12.75">
      <c r="B5" s="10" t="s">
        <v>9</v>
      </c>
      <c r="C5" s="10" t="s">
        <v>10</v>
      </c>
      <c r="D5" s="11" t="s">
        <v>11</v>
      </c>
      <c r="E5" s="12">
        <f>CastiStavby!I71</f>
        <v>0</v>
      </c>
      <c r="F5" s="12">
        <f>E5*0.2</f>
        <v>0</v>
      </c>
      <c r="G5" s="12">
        <f>E5+F5</f>
        <v>0</v>
      </c>
    </row>
    <row r="6" spans="2:7" s="1" customFormat="1" ht="12.75">
      <c r="B6" s="10" t="s">
        <v>12</v>
      </c>
      <c r="C6" s="10" t="s">
        <v>10</v>
      </c>
      <c r="D6" s="11" t="s">
        <v>13</v>
      </c>
      <c r="E6" s="12">
        <f>CastiStavby!I95</f>
        <v>0</v>
      </c>
      <c r="F6" s="12">
        <f>E6*0.2</f>
        <v>0</v>
      </c>
      <c r="G6" s="12">
        <f>E6+F6</f>
        <v>0</v>
      </c>
    </row>
    <row r="7" spans="2:7" s="1" customFormat="1" ht="12.75">
      <c r="B7" s="10" t="s">
        <v>14</v>
      </c>
      <c r="C7" s="10" t="s">
        <v>10</v>
      </c>
      <c r="D7" s="11" t="s">
        <v>15</v>
      </c>
      <c r="E7" s="12">
        <f>CastiStavby!I127</f>
        <v>0</v>
      </c>
      <c r="F7" s="12">
        <f>E7*0.2</f>
        <v>0</v>
      </c>
      <c r="G7" s="12">
        <f>E7+F7</f>
        <v>0</v>
      </c>
    </row>
    <row r="8" spans="2:7" s="1" customFormat="1" ht="12.75">
      <c r="B8" s="10" t="s">
        <v>16</v>
      </c>
      <c r="C8" s="10" t="s">
        <v>10</v>
      </c>
      <c r="D8" s="11" t="s">
        <v>17</v>
      </c>
      <c r="E8" s="12">
        <f>CastiStavby!I193</f>
        <v>0</v>
      </c>
      <c r="F8" s="12">
        <f>E8*0.2</f>
        <v>0</v>
      </c>
      <c r="G8" s="12">
        <f>E8+F8</f>
        <v>0</v>
      </c>
    </row>
    <row r="9" spans="2:7" s="1" customFormat="1" ht="12.75">
      <c r="B9" s="10" t="s">
        <v>18</v>
      </c>
      <c r="C9" s="10" t="s">
        <v>10</v>
      </c>
      <c r="D9" s="11" t="s">
        <v>19</v>
      </c>
      <c r="E9" s="12">
        <f>CastiStavby!I225</f>
        <v>0</v>
      </c>
      <c r="F9" s="12">
        <f>E9*0.2</f>
        <v>0</v>
      </c>
      <c r="G9" s="12">
        <f>E9+F9</f>
        <v>0</v>
      </c>
    </row>
    <row r="10" spans="2:7" s="1" customFormat="1" ht="12.75">
      <c r="B10" s="10" t="s">
        <v>20</v>
      </c>
      <c r="C10" s="10" t="s">
        <v>10</v>
      </c>
      <c r="D10" s="11" t="s">
        <v>21</v>
      </c>
      <c r="E10" s="12">
        <f>CastiStavby!I249</f>
        <v>0</v>
      </c>
      <c r="F10" s="12">
        <f>E10*0.2</f>
        <v>0</v>
      </c>
      <c r="G10" s="12">
        <f>E10+F10</f>
        <v>0</v>
      </c>
    </row>
    <row r="11" spans="2:7" s="1" customFormat="1" ht="12.75">
      <c r="B11" s="10" t="s">
        <v>22</v>
      </c>
      <c r="C11" s="10" t="s">
        <v>10</v>
      </c>
      <c r="D11" s="11" t="s">
        <v>23</v>
      </c>
      <c r="E11" s="12">
        <f>CastiStavby!I272</f>
        <v>0</v>
      </c>
      <c r="F11" s="12">
        <f>E11*0.2</f>
        <v>0</v>
      </c>
      <c r="G11" s="12">
        <f>E11+F11</f>
        <v>0</v>
      </c>
    </row>
    <row r="12" spans="2:7" s="1" customFormat="1" ht="12.75">
      <c r="B12" s="10" t="s">
        <v>24</v>
      </c>
      <c r="C12" s="10" t="s">
        <v>10</v>
      </c>
      <c r="D12" s="11" t="s">
        <v>25</v>
      </c>
      <c r="E12" s="12">
        <f>CastiStavby!I296</f>
        <v>0</v>
      </c>
      <c r="F12" s="12">
        <f>E12*0.2</f>
        <v>0</v>
      </c>
      <c r="G12" s="12">
        <f>E12+F12</f>
        <v>0</v>
      </c>
    </row>
    <row r="13" spans="2:7" s="1" customFormat="1" ht="12.75">
      <c r="B13" s="10" t="s">
        <v>26</v>
      </c>
      <c r="C13" s="10" t="s">
        <v>10</v>
      </c>
      <c r="D13" s="11" t="s">
        <v>27</v>
      </c>
      <c r="E13" s="12">
        <f>CastiStavby!I328</f>
        <v>0</v>
      </c>
      <c r="F13" s="12">
        <f>E13*0.2</f>
        <v>0</v>
      </c>
      <c r="G13" s="12">
        <f>E13+F13</f>
        <v>0</v>
      </c>
    </row>
    <row r="14" spans="2:7" s="1" customFormat="1" ht="12.75">
      <c r="B14" s="10" t="s">
        <v>28</v>
      </c>
      <c r="C14" s="10" t="s">
        <v>10</v>
      </c>
      <c r="D14" s="11" t="s">
        <v>29</v>
      </c>
      <c r="E14" s="12">
        <f>CastiStavby!I395</f>
        <v>0</v>
      </c>
      <c r="F14" s="12">
        <f>E14*0.2</f>
        <v>0</v>
      </c>
      <c r="G14" s="12">
        <f>E14+F14</f>
        <v>0</v>
      </c>
    </row>
    <row r="15" spans="2:7" s="1" customFormat="1" ht="12.75">
      <c r="B15" s="10" t="s">
        <v>30</v>
      </c>
      <c r="C15" s="10" t="s">
        <v>10</v>
      </c>
      <c r="D15" s="11" t="s">
        <v>31</v>
      </c>
      <c r="E15" s="12">
        <f>CastiStavby!I419</f>
        <v>0</v>
      </c>
      <c r="F15" s="12">
        <f>E15*0.2</f>
        <v>0</v>
      </c>
      <c r="G15" s="12">
        <f>E15+F15</f>
        <v>0</v>
      </c>
    </row>
    <row r="16" spans="2:7" s="1" customFormat="1" ht="12.75">
      <c r="B16" s="10" t="s">
        <v>32</v>
      </c>
      <c r="C16" s="10" t="s">
        <v>10</v>
      </c>
      <c r="D16" s="11" t="s">
        <v>33</v>
      </c>
      <c r="E16" s="12">
        <f>CastiStavby!I443</f>
        <v>0</v>
      </c>
      <c r="F16" s="12">
        <f>E16*0.2</f>
        <v>0</v>
      </c>
      <c r="G16" s="12">
        <f>E16+F16</f>
        <v>0</v>
      </c>
    </row>
    <row r="17" spans="2:7" s="1" customFormat="1" ht="12.75">
      <c r="B17" s="10" t="s">
        <v>34</v>
      </c>
      <c r="C17" s="10" t="s">
        <v>10</v>
      </c>
      <c r="D17" s="11" t="s">
        <v>35</v>
      </c>
      <c r="E17" s="12">
        <f>CastiStavby!I492</f>
        <v>0</v>
      </c>
      <c r="F17" s="12">
        <f>E17*0.2</f>
        <v>0</v>
      </c>
      <c r="G17" s="12">
        <f>E17+F17</f>
        <v>0</v>
      </c>
    </row>
    <row r="18" spans="2:7" s="1" customFormat="1" ht="12.75">
      <c r="B18" s="10" t="s">
        <v>36</v>
      </c>
      <c r="C18" s="10" t="s">
        <v>10</v>
      </c>
      <c r="D18" s="11" t="s">
        <v>37</v>
      </c>
      <c r="E18" s="12">
        <f>CastiStavby!I524</f>
        <v>0</v>
      </c>
      <c r="F18" s="12">
        <f>E18*0.2</f>
        <v>0</v>
      </c>
      <c r="G18" s="12">
        <f>E18+F18</f>
        <v>0</v>
      </c>
    </row>
    <row r="19" spans="2:7" s="1" customFormat="1" ht="12.75">
      <c r="B19" s="10" t="s">
        <v>38</v>
      </c>
      <c r="C19" s="10" t="s">
        <v>10</v>
      </c>
      <c r="D19" s="11" t="s">
        <v>39</v>
      </c>
      <c r="E19" s="12">
        <f>CastiStavby!I579</f>
        <v>0</v>
      </c>
      <c r="F19" s="12">
        <f>E19*0.2</f>
        <v>0</v>
      </c>
      <c r="G19" s="12">
        <f>E19+F19</f>
        <v>0</v>
      </c>
    </row>
    <row r="20" spans="2:7" s="1" customFormat="1" ht="12.75">
      <c r="B20" s="10" t="s">
        <v>40</v>
      </c>
      <c r="C20" s="10" t="s">
        <v>10</v>
      </c>
      <c r="D20" s="11" t="s">
        <v>41</v>
      </c>
      <c r="E20" s="12">
        <f>CastiStavby!I599</f>
        <v>0</v>
      </c>
      <c r="F20" s="12">
        <f>E20*0.2</f>
        <v>0</v>
      </c>
      <c r="G20" s="12">
        <f>E20+F20</f>
        <v>0</v>
      </c>
    </row>
    <row r="21" spans="2:7" s="1" customFormat="1" ht="12.75">
      <c r="B21" s="10" t="s">
        <v>42</v>
      </c>
      <c r="C21" s="10" t="s">
        <v>10</v>
      </c>
      <c r="D21" s="11" t="s">
        <v>43</v>
      </c>
      <c r="E21" s="12">
        <f>CastiStavby!I627</f>
        <v>0</v>
      </c>
      <c r="F21" s="12">
        <f>E21*0.2</f>
        <v>0</v>
      </c>
      <c r="G21" s="12">
        <f>E21+F21</f>
        <v>0</v>
      </c>
    </row>
    <row r="22" spans="2:7" s="1" customFormat="1" ht="12.75">
      <c r="B22" s="10" t="s">
        <v>44</v>
      </c>
      <c r="C22" s="10" t="s">
        <v>7</v>
      </c>
      <c r="D22" s="11" t="s">
        <v>45</v>
      </c>
      <c r="E22" s="12">
        <f>CastiStavby!I637</f>
        <v>0</v>
      </c>
      <c r="F22" s="12">
        <f>E22*0.2</f>
        <v>0</v>
      </c>
      <c r="G22" s="12">
        <f>E22+F22</f>
        <v>0</v>
      </c>
    </row>
    <row r="23" spans="2:7" s="1" customFormat="1" ht="12.75">
      <c r="B23" s="10" t="s">
        <v>46</v>
      </c>
      <c r="C23" s="10" t="s">
        <v>7</v>
      </c>
      <c r="D23" s="11" t="s">
        <v>47</v>
      </c>
      <c r="E23" s="12">
        <f>CastiStavby!I664</f>
        <v>0</v>
      </c>
      <c r="F23" s="12">
        <f>E23*0.2</f>
        <v>0</v>
      </c>
      <c r="G23" s="12">
        <f>E23+F23</f>
        <v>0</v>
      </c>
    </row>
    <row r="24" spans="2:7" s="1" customFormat="1" ht="12.75">
      <c r="B24" s="10" t="s">
        <v>48</v>
      </c>
      <c r="C24" s="10" t="s">
        <v>49</v>
      </c>
      <c r="D24" s="11" t="s">
        <v>50</v>
      </c>
      <c r="E24" s="12">
        <f>CastiStavby!I731</f>
        <v>0</v>
      </c>
      <c r="F24" s="12">
        <f>E24*0.2</f>
        <v>0</v>
      </c>
      <c r="G24" s="12">
        <f>E24+F24</f>
        <v>0</v>
      </c>
    </row>
    <row r="25" spans="2:7" s="1" customFormat="1" ht="12.75">
      <c r="B25" s="10" t="s">
        <v>51</v>
      </c>
      <c r="C25" s="10" t="s">
        <v>49</v>
      </c>
      <c r="D25" s="11" t="s">
        <v>52</v>
      </c>
      <c r="E25" s="12">
        <f>CastiStavby!I810</f>
        <v>0</v>
      </c>
      <c r="F25" s="12">
        <f>E25*0.2</f>
        <v>0</v>
      </c>
      <c r="G25" s="12">
        <f>E25+F25</f>
        <v>0</v>
      </c>
    </row>
    <row r="26" spans="2:7" s="1" customFormat="1" ht="12.75">
      <c r="B26" s="10" t="s">
        <v>53</v>
      </c>
      <c r="C26" s="10" t="s">
        <v>49</v>
      </c>
      <c r="D26" s="11" t="s">
        <v>54</v>
      </c>
      <c r="E26" s="12">
        <f>CastiStavby!I885</f>
        <v>0</v>
      </c>
      <c r="F26" s="12">
        <f>E26*0.2</f>
        <v>0</v>
      </c>
      <c r="G26" s="12">
        <f>E26+F26</f>
        <v>0</v>
      </c>
    </row>
    <row r="27" spans="2:7" s="1" customFormat="1" ht="12.75">
      <c r="B27" s="10" t="s">
        <v>55</v>
      </c>
      <c r="C27" s="10" t="s">
        <v>49</v>
      </c>
      <c r="D27" s="11" t="s">
        <v>56</v>
      </c>
      <c r="E27" s="12">
        <f>CastiStavby!I994</f>
        <v>0</v>
      </c>
      <c r="F27" s="12">
        <f>E27*0.2</f>
        <v>0</v>
      </c>
      <c r="G27" s="12">
        <f>E27+F27</f>
        <v>0</v>
      </c>
    </row>
    <row r="28" spans="2:7" s="1" customFormat="1" ht="12.75">
      <c r="B28" s="10" t="s">
        <v>57</v>
      </c>
      <c r="C28" s="10" t="s">
        <v>58</v>
      </c>
      <c r="D28" s="11" t="s">
        <v>59</v>
      </c>
      <c r="E28" s="12">
        <f>CastiStavby!I1036</f>
        <v>0</v>
      </c>
      <c r="F28" s="12">
        <f>E28*0.2</f>
        <v>0</v>
      </c>
      <c r="G28" s="12">
        <f>E28+F28</f>
        <v>0</v>
      </c>
    </row>
    <row r="29" spans="2:7" s="2" customFormat="1" ht="12.75">
      <c r="B29" s="13" t="s">
        <v>60</v>
      </c>
      <c r="C29" s="13"/>
      <c r="D29" s="14"/>
      <c r="E29" s="15">
        <f>SUM(E4:E28)</f>
        <v>0</v>
      </c>
      <c r="F29" s="15">
        <f>SUM(F4:F28)</f>
        <v>0</v>
      </c>
      <c r="G29" s="15">
        <f>SUM(G4:G28)</f>
        <v>0</v>
      </c>
    </row>
  </sheetData>
  <sheetProtection sheet="1" objects="1" scenarios="1" formatColumns="0" formatRows="0"/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showGridLines="0" zoomScalePageLayoutView="0" workbookViewId="0" topLeftCell="A1">
      <selection activeCell="E12" sqref="E12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  <col min="8" max="8" width="0.74609375" style="0" customWidth="1"/>
    <col min="9" max="9" width="15.00390625" style="0" customWidth="1"/>
    <col min="10" max="10" width="15.25390625" style="0" customWidth="1"/>
    <col min="11" max="11" width="15.125" style="0" customWidth="1"/>
  </cols>
  <sheetData>
    <row r="1" spans="1:11" ht="12.75">
      <c r="A1" s="16"/>
      <c r="B1" s="16"/>
      <c r="C1" s="16"/>
      <c r="D1" s="16"/>
      <c r="E1" s="16"/>
      <c r="F1" s="16"/>
      <c r="G1" s="17"/>
      <c r="H1" s="17"/>
      <c r="I1" s="17"/>
      <c r="J1" s="17"/>
      <c r="K1" s="17"/>
    </row>
    <row r="2" spans="1:11" ht="12.75">
      <c r="A2" s="16"/>
      <c r="B2" s="16"/>
      <c r="C2" s="16"/>
      <c r="D2" s="16"/>
      <c r="E2" s="16"/>
      <c r="F2" s="16"/>
      <c r="G2" s="17"/>
      <c r="H2" s="17"/>
      <c r="I2" s="17"/>
      <c r="J2" s="17"/>
      <c r="K2" s="17"/>
    </row>
    <row r="3" spans="1:11" ht="12.75">
      <c r="A3" s="16"/>
      <c r="B3" s="18" t="s">
        <v>61</v>
      </c>
      <c r="C3" s="19" t="s">
        <v>62</v>
      </c>
      <c r="D3" s="18"/>
      <c r="E3" s="18" t="s">
        <v>63</v>
      </c>
      <c r="F3" s="18" t="s">
        <v>64</v>
      </c>
      <c r="G3" s="20" t="s">
        <v>65</v>
      </c>
      <c r="H3" s="17"/>
      <c r="I3" s="21" t="s">
        <v>66</v>
      </c>
      <c r="J3" s="22" t="s">
        <v>4</v>
      </c>
      <c r="K3" s="21" t="s">
        <v>67</v>
      </c>
    </row>
    <row r="4" spans="2:11" s="1" customFormat="1" ht="12.75">
      <c r="B4" s="23" t="s">
        <v>68</v>
      </c>
      <c r="C4" s="10" t="s">
        <v>68</v>
      </c>
      <c r="D4" s="10" t="s">
        <v>69</v>
      </c>
      <c r="E4" s="11" t="s">
        <v>70</v>
      </c>
      <c r="F4" s="10" t="s">
        <v>71</v>
      </c>
      <c r="G4" s="24">
        <v>1</v>
      </c>
      <c r="I4" s="25">
        <v>0</v>
      </c>
      <c r="J4" s="12">
        <f>I4*0.2</f>
        <v>0</v>
      </c>
      <c r="K4" s="12">
        <f>I4+J4</f>
        <v>0</v>
      </c>
    </row>
    <row r="5" spans="2:11" s="1" customFormat="1" ht="12.75">
      <c r="B5" s="26"/>
      <c r="C5" s="10" t="s">
        <v>68</v>
      </c>
      <c r="D5" s="10" t="s">
        <v>72</v>
      </c>
      <c r="E5" s="11" t="s">
        <v>73</v>
      </c>
      <c r="F5" s="10" t="s">
        <v>74</v>
      </c>
      <c r="G5" s="24">
        <v>12</v>
      </c>
      <c r="I5" s="25">
        <v>0</v>
      </c>
      <c r="J5" s="12">
        <f>I5*0.2</f>
        <v>0</v>
      </c>
      <c r="K5" s="12">
        <f>I5+J5</f>
        <v>0</v>
      </c>
    </row>
    <row r="6" spans="2:11" s="1" customFormat="1" ht="12.75">
      <c r="B6" s="26"/>
      <c r="C6" s="10" t="s">
        <v>68</v>
      </c>
      <c r="D6" s="10" t="s">
        <v>75</v>
      </c>
      <c r="E6" s="11" t="s">
        <v>76</v>
      </c>
      <c r="F6" s="10" t="s">
        <v>71</v>
      </c>
      <c r="G6" s="24">
        <v>1</v>
      </c>
      <c r="I6" s="25">
        <v>0</v>
      </c>
      <c r="J6" s="12">
        <f>I6*0.2</f>
        <v>0</v>
      </c>
      <c r="K6" s="12">
        <f>I6+J6</f>
        <v>0</v>
      </c>
    </row>
    <row r="7" spans="2:11" s="1" customFormat="1" ht="12.75">
      <c r="B7" s="26"/>
      <c r="C7" s="10" t="s">
        <v>68</v>
      </c>
      <c r="D7" s="10" t="s">
        <v>77</v>
      </c>
      <c r="E7" s="11" t="s">
        <v>78</v>
      </c>
      <c r="F7" s="10" t="s">
        <v>71</v>
      </c>
      <c r="G7" s="24">
        <v>1</v>
      </c>
      <c r="I7" s="25">
        <v>0</v>
      </c>
      <c r="J7" s="12">
        <f>I7*0.2</f>
        <v>0</v>
      </c>
      <c r="K7" s="12">
        <f>I7+J7</f>
        <v>0</v>
      </c>
    </row>
    <row r="8" spans="2:11" s="1" customFormat="1" ht="12.75">
      <c r="B8" s="26"/>
      <c r="C8" s="10" t="s">
        <v>68</v>
      </c>
      <c r="D8" s="10" t="s">
        <v>79</v>
      </c>
      <c r="E8" s="11" t="s">
        <v>80</v>
      </c>
      <c r="F8" s="10" t="s">
        <v>71</v>
      </c>
      <c r="G8" s="24">
        <v>1</v>
      </c>
      <c r="I8" s="25">
        <v>0</v>
      </c>
      <c r="J8" s="12">
        <f>I8*0.2</f>
        <v>0</v>
      </c>
      <c r="K8" s="12">
        <f>I8+J8</f>
        <v>0</v>
      </c>
    </row>
    <row r="9" spans="2:11" s="1" customFormat="1" ht="12.75">
      <c r="B9" s="27"/>
      <c r="C9" s="10" t="s">
        <v>68</v>
      </c>
      <c r="D9" s="10" t="s">
        <v>81</v>
      </c>
      <c r="E9" s="11" t="s">
        <v>82</v>
      </c>
      <c r="F9" s="10" t="s">
        <v>83</v>
      </c>
      <c r="G9" s="24">
        <v>20000</v>
      </c>
      <c r="I9" s="25">
        <v>0</v>
      </c>
      <c r="J9" s="12">
        <f>I9*0.2</f>
        <v>0</v>
      </c>
      <c r="K9" s="12">
        <f>I9+J9</f>
        <v>0</v>
      </c>
    </row>
    <row r="10" spans="2:11" s="1" customFormat="1" ht="12.75">
      <c r="B10" s="23" t="s">
        <v>84</v>
      </c>
      <c r="C10" s="10" t="s">
        <v>85</v>
      </c>
      <c r="D10" s="10" t="s">
        <v>86</v>
      </c>
      <c r="E10" s="11" t="s">
        <v>87</v>
      </c>
      <c r="F10" s="10" t="s">
        <v>88</v>
      </c>
      <c r="G10" s="24">
        <v>38.731</v>
      </c>
      <c r="I10" s="25">
        <v>0</v>
      </c>
      <c r="J10" s="12">
        <f>I10*0.2</f>
        <v>0</v>
      </c>
      <c r="K10" s="12">
        <f>I10+J10</f>
        <v>0</v>
      </c>
    </row>
    <row r="11" spans="2:11" s="1" customFormat="1" ht="12.75">
      <c r="B11" s="26"/>
      <c r="C11" s="10" t="s">
        <v>85</v>
      </c>
      <c r="D11" s="10" t="s">
        <v>89</v>
      </c>
      <c r="E11" s="11" t="s">
        <v>90</v>
      </c>
      <c r="F11" s="10" t="s">
        <v>88</v>
      </c>
      <c r="G11" s="24">
        <v>1218.31</v>
      </c>
      <c r="I11" s="25">
        <v>0</v>
      </c>
      <c r="J11" s="12">
        <f>I11*0.2</f>
        <v>0</v>
      </c>
      <c r="K11" s="12">
        <f>I11+J11</f>
        <v>0</v>
      </c>
    </row>
    <row r="12" spans="2:11" s="1" customFormat="1" ht="12.75">
      <c r="B12" s="26"/>
      <c r="C12" s="10" t="s">
        <v>85</v>
      </c>
      <c r="D12" s="10" t="s">
        <v>91</v>
      </c>
      <c r="E12" s="11" t="s">
        <v>92</v>
      </c>
      <c r="F12" s="10" t="s">
        <v>88</v>
      </c>
      <c r="G12" s="24">
        <v>92.5</v>
      </c>
      <c r="I12" s="25">
        <v>0</v>
      </c>
      <c r="J12" s="12">
        <f>I12*0.2</f>
        <v>0</v>
      </c>
      <c r="K12" s="12">
        <f>I12+J12</f>
        <v>0</v>
      </c>
    </row>
    <row r="13" spans="2:11" s="1" customFormat="1" ht="12.75">
      <c r="B13" s="26"/>
      <c r="C13" s="10" t="s">
        <v>85</v>
      </c>
      <c r="D13" s="10" t="s">
        <v>93</v>
      </c>
      <c r="E13" s="11" t="s">
        <v>94</v>
      </c>
      <c r="F13" s="10" t="s">
        <v>88</v>
      </c>
      <c r="G13" s="24">
        <v>51.8</v>
      </c>
      <c r="I13" s="25">
        <v>0</v>
      </c>
      <c r="J13" s="12">
        <f>I13*0.2</f>
        <v>0</v>
      </c>
      <c r="K13" s="12">
        <f>I13+J13</f>
        <v>0</v>
      </c>
    </row>
    <row r="14" spans="2:11" s="1" customFormat="1" ht="12.75">
      <c r="B14" s="26"/>
      <c r="C14" s="10" t="s">
        <v>85</v>
      </c>
      <c r="D14" s="10" t="s">
        <v>95</v>
      </c>
      <c r="E14" s="11" t="s">
        <v>96</v>
      </c>
      <c r="F14" s="10" t="s">
        <v>97</v>
      </c>
      <c r="G14" s="24">
        <v>8</v>
      </c>
      <c r="I14" s="25">
        <v>0</v>
      </c>
      <c r="J14" s="12">
        <f>I14*0.2</f>
        <v>0</v>
      </c>
      <c r="K14" s="12">
        <f>I14+J14</f>
        <v>0</v>
      </c>
    </row>
    <row r="15" spans="2:11" s="1" customFormat="1" ht="12.75">
      <c r="B15" s="26"/>
      <c r="C15" s="10" t="s">
        <v>85</v>
      </c>
      <c r="D15" s="10" t="s">
        <v>98</v>
      </c>
      <c r="E15" s="11" t="s">
        <v>99</v>
      </c>
      <c r="F15" s="10" t="s">
        <v>100</v>
      </c>
      <c r="G15" s="24">
        <v>11.314</v>
      </c>
      <c r="I15" s="25">
        <v>0</v>
      </c>
      <c r="J15" s="12">
        <f>I15*0.2</f>
        <v>0</v>
      </c>
      <c r="K15" s="12">
        <f>I15+J15</f>
        <v>0</v>
      </c>
    </row>
    <row r="16" spans="2:11" s="1" customFormat="1" ht="12.75">
      <c r="B16" s="26"/>
      <c r="C16" s="10" t="s">
        <v>85</v>
      </c>
      <c r="D16" s="10" t="s">
        <v>101</v>
      </c>
      <c r="E16" s="11" t="s">
        <v>102</v>
      </c>
      <c r="F16" s="10" t="s">
        <v>97</v>
      </c>
      <c r="G16" s="24">
        <v>1</v>
      </c>
      <c r="I16" s="25">
        <v>0</v>
      </c>
      <c r="J16" s="12">
        <f>I16*0.2</f>
        <v>0</v>
      </c>
      <c r="K16" s="12">
        <f>I16+J16</f>
        <v>0</v>
      </c>
    </row>
    <row r="17" spans="2:11" s="1" customFormat="1" ht="12.75">
      <c r="B17" s="26"/>
      <c r="C17" s="10" t="s">
        <v>85</v>
      </c>
      <c r="D17" s="10" t="s">
        <v>103</v>
      </c>
      <c r="E17" s="11" t="s">
        <v>104</v>
      </c>
      <c r="F17" s="10" t="s">
        <v>105</v>
      </c>
      <c r="G17" s="24">
        <v>2</v>
      </c>
      <c r="I17" s="25">
        <v>0</v>
      </c>
      <c r="J17" s="12">
        <f>I17*0.2</f>
        <v>0</v>
      </c>
      <c r="K17" s="12">
        <f>I17+J17</f>
        <v>0</v>
      </c>
    </row>
    <row r="18" spans="2:11" s="1" customFormat="1" ht="12.75">
      <c r="B18" s="26"/>
      <c r="C18" s="10" t="s">
        <v>85</v>
      </c>
      <c r="D18" s="10" t="s">
        <v>106</v>
      </c>
      <c r="E18" s="11" t="s">
        <v>107</v>
      </c>
      <c r="F18" s="10" t="s">
        <v>100</v>
      </c>
      <c r="G18" s="24">
        <v>44.8</v>
      </c>
      <c r="I18" s="25">
        <v>0</v>
      </c>
      <c r="J18" s="12">
        <f>I18*0.2</f>
        <v>0</v>
      </c>
      <c r="K18" s="12">
        <f>I18+J18</f>
        <v>0</v>
      </c>
    </row>
    <row r="19" spans="2:11" s="1" customFormat="1" ht="12.75">
      <c r="B19" s="26"/>
      <c r="C19" s="10" t="s">
        <v>85</v>
      </c>
      <c r="D19" s="10" t="s">
        <v>108</v>
      </c>
      <c r="E19" s="11" t="s">
        <v>109</v>
      </c>
      <c r="F19" s="10" t="s">
        <v>97</v>
      </c>
      <c r="G19" s="24">
        <v>24</v>
      </c>
      <c r="I19" s="25">
        <v>0</v>
      </c>
      <c r="J19" s="12">
        <f>I19*0.2</f>
        <v>0</v>
      </c>
      <c r="K19" s="12">
        <f>I19+J19</f>
        <v>0</v>
      </c>
    </row>
    <row r="20" spans="2:11" s="1" customFormat="1" ht="12.75">
      <c r="B20" s="26"/>
      <c r="C20" s="10" t="s">
        <v>85</v>
      </c>
      <c r="D20" s="10" t="s">
        <v>110</v>
      </c>
      <c r="E20" s="11" t="s">
        <v>111</v>
      </c>
      <c r="F20" s="10" t="s">
        <v>105</v>
      </c>
      <c r="G20" s="24">
        <v>38.8</v>
      </c>
      <c r="I20" s="25">
        <v>0</v>
      </c>
      <c r="J20" s="12">
        <f>I20*0.2</f>
        <v>0</v>
      </c>
      <c r="K20" s="12">
        <f>I20+J20</f>
        <v>0</v>
      </c>
    </row>
    <row r="21" spans="2:11" s="1" customFormat="1" ht="12.75">
      <c r="B21" s="26"/>
      <c r="C21" s="10" t="s">
        <v>85</v>
      </c>
      <c r="D21" s="10" t="s">
        <v>112</v>
      </c>
      <c r="E21" s="11" t="s">
        <v>113</v>
      </c>
      <c r="F21" s="10" t="s">
        <v>100</v>
      </c>
      <c r="G21" s="24">
        <v>42</v>
      </c>
      <c r="I21" s="25">
        <v>0</v>
      </c>
      <c r="J21" s="12">
        <f>I21*0.2</f>
        <v>0</v>
      </c>
      <c r="K21" s="12">
        <f>I21+J21</f>
        <v>0</v>
      </c>
    </row>
    <row r="22" spans="2:11" s="1" customFormat="1" ht="12.75">
      <c r="B22" s="26"/>
      <c r="C22" s="10" t="s">
        <v>85</v>
      </c>
      <c r="D22" s="10" t="s">
        <v>114</v>
      </c>
      <c r="E22" s="11" t="s">
        <v>115</v>
      </c>
      <c r="F22" s="10" t="s">
        <v>100</v>
      </c>
      <c r="G22" s="24">
        <v>14017.8</v>
      </c>
      <c r="I22" s="25">
        <v>0</v>
      </c>
      <c r="J22" s="12">
        <f>I22*0.2</f>
        <v>0</v>
      </c>
      <c r="K22" s="12">
        <f>I22+J22</f>
        <v>0</v>
      </c>
    </row>
    <row r="23" spans="2:11" s="1" customFormat="1" ht="12.75">
      <c r="B23" s="26"/>
      <c r="C23" s="10" t="s">
        <v>85</v>
      </c>
      <c r="D23" s="10" t="s">
        <v>116</v>
      </c>
      <c r="E23" s="11" t="s">
        <v>117</v>
      </c>
      <c r="F23" s="10" t="s">
        <v>100</v>
      </c>
      <c r="G23" s="24">
        <v>1064.74</v>
      </c>
      <c r="I23" s="25">
        <v>0</v>
      </c>
      <c r="J23" s="12">
        <f>I23*0.2</f>
        <v>0</v>
      </c>
      <c r="K23" s="12">
        <f>I23+J23</f>
        <v>0</v>
      </c>
    </row>
    <row r="24" spans="2:11" s="1" customFormat="1" ht="12.75">
      <c r="B24" s="26"/>
      <c r="C24" s="10" t="s">
        <v>85</v>
      </c>
      <c r="D24" s="10" t="s">
        <v>118</v>
      </c>
      <c r="E24" s="11" t="s">
        <v>119</v>
      </c>
      <c r="F24" s="10" t="s">
        <v>100</v>
      </c>
      <c r="G24" s="24">
        <v>1064.74</v>
      </c>
      <c r="I24" s="25">
        <v>0</v>
      </c>
      <c r="J24" s="12">
        <f>I24*0.2</f>
        <v>0</v>
      </c>
      <c r="K24" s="12">
        <f>I24+J24</f>
        <v>0</v>
      </c>
    </row>
    <row r="25" spans="2:11" s="1" customFormat="1" ht="12.75">
      <c r="B25" s="26"/>
      <c r="C25" s="10" t="s">
        <v>85</v>
      </c>
      <c r="D25" s="10" t="s">
        <v>120</v>
      </c>
      <c r="E25" s="11" t="s">
        <v>121</v>
      </c>
      <c r="F25" s="10" t="s">
        <v>100</v>
      </c>
      <c r="G25" s="24">
        <v>1660.5</v>
      </c>
      <c r="I25" s="25">
        <v>0</v>
      </c>
      <c r="J25" s="12">
        <f>I25*0.2</f>
        <v>0</v>
      </c>
      <c r="K25" s="12">
        <f>I25+J25</f>
        <v>0</v>
      </c>
    </row>
    <row r="26" spans="2:11" s="1" customFormat="1" ht="12.75">
      <c r="B26" s="26"/>
      <c r="C26" s="10" t="s">
        <v>85</v>
      </c>
      <c r="D26" s="10" t="s">
        <v>122</v>
      </c>
      <c r="E26" s="11" t="s">
        <v>123</v>
      </c>
      <c r="F26" s="10" t="s">
        <v>100</v>
      </c>
      <c r="G26" s="24">
        <v>10974.5</v>
      </c>
      <c r="I26" s="25">
        <v>0</v>
      </c>
      <c r="J26" s="12">
        <f>I26*0.2</f>
        <v>0</v>
      </c>
      <c r="K26" s="12">
        <f>I26+J26</f>
        <v>0</v>
      </c>
    </row>
    <row r="27" spans="2:11" s="1" customFormat="1" ht="12.75">
      <c r="B27" s="26"/>
      <c r="C27" s="10" t="s">
        <v>85</v>
      </c>
      <c r="D27" s="10" t="s">
        <v>124</v>
      </c>
      <c r="E27" s="11" t="s">
        <v>125</v>
      </c>
      <c r="F27" s="10" t="s">
        <v>105</v>
      </c>
      <c r="G27" s="24">
        <v>1969</v>
      </c>
      <c r="I27" s="25">
        <v>0</v>
      </c>
      <c r="J27" s="12">
        <f>I27*0.2</f>
        <v>0</v>
      </c>
      <c r="K27" s="12">
        <f>I27+J27</f>
        <v>0</v>
      </c>
    </row>
    <row r="28" spans="2:11" s="1" customFormat="1" ht="12.75">
      <c r="B28" s="26"/>
      <c r="C28" s="10" t="s">
        <v>85</v>
      </c>
      <c r="D28" s="10" t="s">
        <v>126</v>
      </c>
      <c r="E28" s="11" t="s">
        <v>127</v>
      </c>
      <c r="F28" s="10" t="s">
        <v>105</v>
      </c>
      <c r="G28" s="24">
        <v>445</v>
      </c>
      <c r="I28" s="25">
        <v>0</v>
      </c>
      <c r="J28" s="12">
        <f>I28*0.2</f>
        <v>0</v>
      </c>
      <c r="K28" s="12">
        <f>I28+J28</f>
        <v>0</v>
      </c>
    </row>
    <row r="29" spans="2:11" s="1" customFormat="1" ht="12.75">
      <c r="B29" s="26"/>
      <c r="C29" s="10" t="s">
        <v>85</v>
      </c>
      <c r="D29" s="10" t="s">
        <v>128</v>
      </c>
      <c r="E29" s="11" t="s">
        <v>129</v>
      </c>
      <c r="F29" s="10" t="s">
        <v>105</v>
      </c>
      <c r="G29" s="24">
        <v>3174</v>
      </c>
      <c r="I29" s="25">
        <v>0</v>
      </c>
      <c r="J29" s="12">
        <f>I29*0.2</f>
        <v>0</v>
      </c>
      <c r="K29" s="12">
        <f>I29+J29</f>
        <v>0</v>
      </c>
    </row>
    <row r="30" spans="2:11" s="1" customFormat="1" ht="12.75">
      <c r="B30" s="26"/>
      <c r="C30" s="10" t="s">
        <v>85</v>
      </c>
      <c r="D30" s="10" t="s">
        <v>130</v>
      </c>
      <c r="E30" s="11" t="s">
        <v>131</v>
      </c>
      <c r="F30" s="10" t="s">
        <v>97</v>
      </c>
      <c r="G30" s="24">
        <v>298</v>
      </c>
      <c r="I30" s="25">
        <v>0</v>
      </c>
      <c r="J30" s="12">
        <f>I30*0.2</f>
        <v>0</v>
      </c>
      <c r="K30" s="12">
        <f>I30+J30</f>
        <v>0</v>
      </c>
    </row>
    <row r="31" spans="2:11" s="1" customFormat="1" ht="12.75">
      <c r="B31" s="26"/>
      <c r="C31" s="10" t="s">
        <v>85</v>
      </c>
      <c r="D31" s="10" t="s">
        <v>132</v>
      </c>
      <c r="E31" s="11" t="s">
        <v>133</v>
      </c>
      <c r="F31" s="10" t="s">
        <v>105</v>
      </c>
      <c r="G31" s="24">
        <v>15</v>
      </c>
      <c r="I31" s="25">
        <v>0</v>
      </c>
      <c r="J31" s="12">
        <f>I31*0.2</f>
        <v>0</v>
      </c>
      <c r="K31" s="12">
        <f>I31+J31</f>
        <v>0</v>
      </c>
    </row>
    <row r="32" spans="2:11" s="1" customFormat="1" ht="12.75">
      <c r="B32" s="26"/>
      <c r="C32" s="10" t="s">
        <v>85</v>
      </c>
      <c r="D32" s="10" t="s">
        <v>134</v>
      </c>
      <c r="E32" s="11" t="s">
        <v>135</v>
      </c>
      <c r="F32" s="10" t="s">
        <v>88</v>
      </c>
      <c r="G32" s="24">
        <v>49.5</v>
      </c>
      <c r="I32" s="25">
        <v>0</v>
      </c>
      <c r="J32" s="12">
        <f>I32*0.2</f>
        <v>0</v>
      </c>
      <c r="K32" s="12">
        <f>I32+J32</f>
        <v>0</v>
      </c>
    </row>
    <row r="33" spans="2:11" s="1" customFormat="1" ht="12.75">
      <c r="B33" s="26"/>
      <c r="C33" s="10" t="s">
        <v>85</v>
      </c>
      <c r="D33" s="10" t="s">
        <v>136</v>
      </c>
      <c r="E33" s="11" t="s">
        <v>137</v>
      </c>
      <c r="F33" s="10" t="s">
        <v>138</v>
      </c>
      <c r="G33" s="24">
        <v>32994.14</v>
      </c>
      <c r="I33" s="25">
        <v>0</v>
      </c>
      <c r="J33" s="12">
        <f>I33*0.2</f>
        <v>0</v>
      </c>
      <c r="K33" s="12">
        <f>I33+J33</f>
        <v>0</v>
      </c>
    </row>
    <row r="34" spans="2:11" s="1" customFormat="1" ht="12.75">
      <c r="B34" s="26"/>
      <c r="C34" s="10" t="s">
        <v>85</v>
      </c>
      <c r="D34" s="10" t="s">
        <v>139</v>
      </c>
      <c r="E34" s="11" t="s">
        <v>140</v>
      </c>
      <c r="F34" s="10" t="s">
        <v>100</v>
      </c>
      <c r="G34" s="24">
        <v>68589</v>
      </c>
      <c r="I34" s="25">
        <v>0</v>
      </c>
      <c r="J34" s="12">
        <f>I34*0.2</f>
        <v>0</v>
      </c>
      <c r="K34" s="12">
        <f>I34+J34</f>
        <v>0</v>
      </c>
    </row>
    <row r="35" spans="2:11" s="1" customFormat="1" ht="12.75">
      <c r="B35" s="26"/>
      <c r="C35" s="10" t="s">
        <v>85</v>
      </c>
      <c r="D35" s="10" t="s">
        <v>141</v>
      </c>
      <c r="E35" s="11" t="s">
        <v>142</v>
      </c>
      <c r="F35" s="10" t="s">
        <v>105</v>
      </c>
      <c r="G35" s="24">
        <v>2032.4</v>
      </c>
      <c r="I35" s="25">
        <v>0</v>
      </c>
      <c r="J35" s="12">
        <f>I35*0.2</f>
        <v>0</v>
      </c>
      <c r="K35" s="12">
        <f>I35+J35</f>
        <v>0</v>
      </c>
    </row>
    <row r="36" spans="2:11" s="1" customFormat="1" ht="12.75">
      <c r="B36" s="26"/>
      <c r="C36" s="10" t="s">
        <v>85</v>
      </c>
      <c r="D36" s="10" t="s">
        <v>143</v>
      </c>
      <c r="E36" s="11" t="s">
        <v>144</v>
      </c>
      <c r="F36" s="10" t="s">
        <v>145</v>
      </c>
      <c r="G36" s="24">
        <v>140</v>
      </c>
      <c r="I36" s="25">
        <v>0</v>
      </c>
      <c r="J36" s="12">
        <f>I36*0.2</f>
        <v>0</v>
      </c>
      <c r="K36" s="12">
        <f>I36+J36</f>
        <v>0</v>
      </c>
    </row>
    <row r="37" spans="2:11" s="1" customFormat="1" ht="12.75">
      <c r="B37" s="26"/>
      <c r="C37" s="10" t="s">
        <v>85</v>
      </c>
      <c r="D37" s="10" t="s">
        <v>146</v>
      </c>
      <c r="E37" s="11" t="s">
        <v>147</v>
      </c>
      <c r="F37" s="10" t="s">
        <v>145</v>
      </c>
      <c r="G37" s="24">
        <v>93568.226</v>
      </c>
      <c r="I37" s="25">
        <v>0</v>
      </c>
      <c r="J37" s="12">
        <f>I37*0.2</f>
        <v>0</v>
      </c>
      <c r="K37" s="12">
        <f>I37+J37</f>
        <v>0</v>
      </c>
    </row>
    <row r="38" spans="2:11" s="1" customFormat="1" ht="12.75">
      <c r="B38" s="27"/>
      <c r="C38" s="10" t="s">
        <v>85</v>
      </c>
      <c r="D38" s="10" t="s">
        <v>148</v>
      </c>
      <c r="E38" s="11" t="s">
        <v>149</v>
      </c>
      <c r="F38" s="10" t="s">
        <v>100</v>
      </c>
      <c r="G38" s="24">
        <v>11221.172</v>
      </c>
      <c r="I38" s="25">
        <v>0</v>
      </c>
      <c r="J38" s="12">
        <f>I38*0.2</f>
        <v>0</v>
      </c>
      <c r="K38" s="12">
        <f>I38+J38</f>
        <v>0</v>
      </c>
    </row>
    <row r="39" spans="2:11" s="1" customFormat="1" ht="12.75">
      <c r="B39" s="11" t="s">
        <v>150</v>
      </c>
      <c r="C39" s="10" t="s">
        <v>151</v>
      </c>
      <c r="D39" s="10" t="s">
        <v>152</v>
      </c>
      <c r="E39" s="11" t="s">
        <v>153</v>
      </c>
      <c r="F39" s="10" t="s">
        <v>88</v>
      </c>
      <c r="G39" s="24">
        <v>136.59</v>
      </c>
      <c r="I39" s="25">
        <v>0</v>
      </c>
      <c r="J39" s="12">
        <f>I39*0.2</f>
        <v>0</v>
      </c>
      <c r="K39" s="12">
        <f>I39+J39</f>
        <v>0</v>
      </c>
    </row>
    <row r="40" spans="2:11" s="1" customFormat="1" ht="12.75">
      <c r="B40" s="23" t="s">
        <v>154</v>
      </c>
      <c r="C40" s="10" t="s">
        <v>155</v>
      </c>
      <c r="D40" s="10" t="s">
        <v>156</v>
      </c>
      <c r="E40" s="11" t="s">
        <v>157</v>
      </c>
      <c r="F40" s="10" t="s">
        <v>158</v>
      </c>
      <c r="G40" s="24">
        <v>240</v>
      </c>
      <c r="I40" s="25">
        <v>0</v>
      </c>
      <c r="J40" s="12">
        <f>I40*0.2</f>
        <v>0</v>
      </c>
      <c r="K40" s="12">
        <f>I40+J40</f>
        <v>0</v>
      </c>
    </row>
    <row r="41" spans="2:11" s="1" customFormat="1" ht="12.75">
      <c r="B41" s="26"/>
      <c r="C41" s="10" t="s">
        <v>155</v>
      </c>
      <c r="D41" s="10" t="s">
        <v>159</v>
      </c>
      <c r="E41" s="11" t="s">
        <v>160</v>
      </c>
      <c r="F41" s="10" t="s">
        <v>105</v>
      </c>
      <c r="G41" s="24">
        <v>60</v>
      </c>
      <c r="I41" s="25">
        <v>0</v>
      </c>
      <c r="J41" s="12">
        <f>I41*0.2</f>
        <v>0</v>
      </c>
      <c r="K41" s="12">
        <f>I41+J41</f>
        <v>0</v>
      </c>
    </row>
    <row r="42" spans="2:11" s="1" customFormat="1" ht="12.75">
      <c r="B42" s="26"/>
      <c r="C42" s="10" t="s">
        <v>155</v>
      </c>
      <c r="D42" s="10" t="s">
        <v>161</v>
      </c>
      <c r="E42" s="11" t="s">
        <v>162</v>
      </c>
      <c r="F42" s="10" t="s">
        <v>88</v>
      </c>
      <c r="G42" s="24">
        <v>187.45</v>
      </c>
      <c r="I42" s="25">
        <v>0</v>
      </c>
      <c r="J42" s="12">
        <f>I42*0.2</f>
        <v>0</v>
      </c>
      <c r="K42" s="12">
        <f>I42+J42</f>
        <v>0</v>
      </c>
    </row>
    <row r="43" spans="2:11" s="1" customFormat="1" ht="12.75">
      <c r="B43" s="26"/>
      <c r="C43" s="10" t="s">
        <v>155</v>
      </c>
      <c r="D43" s="10" t="s">
        <v>163</v>
      </c>
      <c r="E43" s="11" t="s">
        <v>164</v>
      </c>
      <c r="F43" s="10" t="s">
        <v>88</v>
      </c>
      <c r="G43" s="24">
        <v>7199.12</v>
      </c>
      <c r="I43" s="25">
        <v>0</v>
      </c>
      <c r="J43" s="12">
        <f>I43*0.2</f>
        <v>0</v>
      </c>
      <c r="K43" s="12">
        <f>I43+J43</f>
        <v>0</v>
      </c>
    </row>
    <row r="44" spans="2:11" s="1" customFormat="1" ht="12.75">
      <c r="B44" s="26"/>
      <c r="C44" s="10" t="s">
        <v>155</v>
      </c>
      <c r="D44" s="10" t="s">
        <v>165</v>
      </c>
      <c r="E44" s="11" t="s">
        <v>166</v>
      </c>
      <c r="F44" s="10" t="s">
        <v>88</v>
      </c>
      <c r="G44" s="24">
        <v>549.3</v>
      </c>
      <c r="I44" s="25">
        <v>0</v>
      </c>
      <c r="J44" s="12">
        <f>I44*0.2</f>
        <v>0</v>
      </c>
      <c r="K44" s="12">
        <f>I44+J44</f>
        <v>0</v>
      </c>
    </row>
    <row r="45" spans="2:11" s="1" customFormat="1" ht="12.75">
      <c r="B45" s="26"/>
      <c r="C45" s="10" t="s">
        <v>155</v>
      </c>
      <c r="D45" s="10" t="s">
        <v>167</v>
      </c>
      <c r="E45" s="11" t="s">
        <v>168</v>
      </c>
      <c r="F45" s="10" t="s">
        <v>88</v>
      </c>
      <c r="G45" s="24">
        <v>464.7</v>
      </c>
      <c r="I45" s="25">
        <v>0</v>
      </c>
      <c r="J45" s="12">
        <f>I45*0.2</f>
        <v>0</v>
      </c>
      <c r="K45" s="12">
        <f>I45+J45</f>
        <v>0</v>
      </c>
    </row>
    <row r="46" spans="2:11" s="1" customFormat="1" ht="12.75">
      <c r="B46" s="26"/>
      <c r="C46" s="10" t="s">
        <v>155</v>
      </c>
      <c r="D46" s="10" t="s">
        <v>169</v>
      </c>
      <c r="E46" s="11" t="s">
        <v>170</v>
      </c>
      <c r="F46" s="10" t="s">
        <v>88</v>
      </c>
      <c r="G46" s="24">
        <v>0.844</v>
      </c>
      <c r="I46" s="25">
        <v>0</v>
      </c>
      <c r="J46" s="12">
        <f>I46*0.2</f>
        <v>0</v>
      </c>
      <c r="K46" s="12">
        <f>I46+J46</f>
        <v>0</v>
      </c>
    </row>
    <row r="47" spans="2:11" s="1" customFormat="1" ht="12.75">
      <c r="B47" s="26"/>
      <c r="C47" s="10" t="s">
        <v>155</v>
      </c>
      <c r="D47" s="10" t="s">
        <v>171</v>
      </c>
      <c r="E47" s="11" t="s">
        <v>172</v>
      </c>
      <c r="F47" s="10" t="s">
        <v>88</v>
      </c>
      <c r="G47" s="24">
        <v>13.845</v>
      </c>
      <c r="I47" s="25">
        <v>0</v>
      </c>
      <c r="J47" s="12">
        <f>I47*0.2</f>
        <v>0</v>
      </c>
      <c r="K47" s="12">
        <f>I47+J47</f>
        <v>0</v>
      </c>
    </row>
    <row r="48" spans="2:11" s="1" customFormat="1" ht="12.75">
      <c r="B48" s="26"/>
      <c r="C48" s="10" t="s">
        <v>155</v>
      </c>
      <c r="D48" s="10" t="s">
        <v>173</v>
      </c>
      <c r="E48" s="11" t="s">
        <v>174</v>
      </c>
      <c r="F48" s="10" t="s">
        <v>88</v>
      </c>
      <c r="G48" s="24">
        <v>488.14</v>
      </c>
      <c r="I48" s="25">
        <v>0</v>
      </c>
      <c r="J48" s="12">
        <f>I48*0.2</f>
        <v>0</v>
      </c>
      <c r="K48" s="12">
        <f>I48+J48</f>
        <v>0</v>
      </c>
    </row>
    <row r="49" spans="2:11" s="1" customFormat="1" ht="12.75">
      <c r="B49" s="26"/>
      <c r="C49" s="10" t="s">
        <v>155</v>
      </c>
      <c r="D49" s="10" t="s">
        <v>175</v>
      </c>
      <c r="E49" s="11" t="s">
        <v>176</v>
      </c>
      <c r="F49" s="10" t="s">
        <v>88</v>
      </c>
      <c r="G49" s="24">
        <v>39.472</v>
      </c>
      <c r="I49" s="25">
        <v>0</v>
      </c>
      <c r="J49" s="12">
        <f>I49*0.2</f>
        <v>0</v>
      </c>
      <c r="K49" s="12">
        <f>I49+J49</f>
        <v>0</v>
      </c>
    </row>
    <row r="50" spans="2:11" s="1" customFormat="1" ht="12.75">
      <c r="B50" s="26"/>
      <c r="C50" s="10" t="s">
        <v>155</v>
      </c>
      <c r="D50" s="10" t="s">
        <v>177</v>
      </c>
      <c r="E50" s="11" t="s">
        <v>178</v>
      </c>
      <c r="F50" s="10" t="s">
        <v>88</v>
      </c>
      <c r="G50" s="24">
        <v>6102.392</v>
      </c>
      <c r="I50" s="25">
        <v>0</v>
      </c>
      <c r="J50" s="12">
        <f>I50*0.2</f>
        <v>0</v>
      </c>
      <c r="K50" s="12">
        <f>I50+J50</f>
        <v>0</v>
      </c>
    </row>
    <row r="51" spans="2:11" s="1" customFormat="1" ht="12.75">
      <c r="B51" s="26"/>
      <c r="C51" s="10" t="s">
        <v>155</v>
      </c>
      <c r="D51" s="10" t="s">
        <v>179</v>
      </c>
      <c r="E51" s="11" t="s">
        <v>180</v>
      </c>
      <c r="F51" s="10" t="s">
        <v>88</v>
      </c>
      <c r="G51" s="24">
        <v>4654.62</v>
      </c>
      <c r="I51" s="25">
        <v>0</v>
      </c>
      <c r="J51" s="12">
        <f>I51*0.2</f>
        <v>0</v>
      </c>
      <c r="K51" s="12">
        <f>I51+J51</f>
        <v>0</v>
      </c>
    </row>
    <row r="52" spans="2:11" s="1" customFormat="1" ht="12.75">
      <c r="B52" s="26"/>
      <c r="C52" s="10" t="s">
        <v>155</v>
      </c>
      <c r="D52" s="10" t="s">
        <v>181</v>
      </c>
      <c r="E52" s="11" t="s">
        <v>182</v>
      </c>
      <c r="F52" s="10" t="s">
        <v>88</v>
      </c>
      <c r="G52" s="24">
        <v>2.205</v>
      </c>
      <c r="I52" s="25">
        <v>0</v>
      </c>
      <c r="J52" s="12">
        <f>I52*0.2</f>
        <v>0</v>
      </c>
      <c r="K52" s="12">
        <f>I52+J52</f>
        <v>0</v>
      </c>
    </row>
    <row r="53" spans="2:11" s="1" customFormat="1" ht="12.75">
      <c r="B53" s="26"/>
      <c r="C53" s="10" t="s">
        <v>155</v>
      </c>
      <c r="D53" s="10" t="s">
        <v>152</v>
      </c>
      <c r="E53" s="11" t="s">
        <v>153</v>
      </c>
      <c r="F53" s="10" t="s">
        <v>88</v>
      </c>
      <c r="G53" s="24">
        <v>237.277</v>
      </c>
      <c r="I53" s="25">
        <v>0</v>
      </c>
      <c r="J53" s="12">
        <f>I53*0.2</f>
        <v>0</v>
      </c>
      <c r="K53" s="12">
        <f>I53+J53</f>
        <v>0</v>
      </c>
    </row>
    <row r="54" spans="2:11" s="1" customFormat="1" ht="12.75">
      <c r="B54" s="26"/>
      <c r="C54" s="10" t="s">
        <v>155</v>
      </c>
      <c r="D54" s="10" t="s">
        <v>183</v>
      </c>
      <c r="E54" s="11" t="s">
        <v>184</v>
      </c>
      <c r="F54" s="10" t="s">
        <v>88</v>
      </c>
      <c r="G54" s="24">
        <v>20.666</v>
      </c>
      <c r="I54" s="25">
        <v>0</v>
      </c>
      <c r="J54" s="12">
        <f>I54*0.2</f>
        <v>0</v>
      </c>
      <c r="K54" s="12">
        <f>I54+J54</f>
        <v>0</v>
      </c>
    </row>
    <row r="55" spans="2:11" s="1" customFormat="1" ht="12.75">
      <c r="B55" s="26"/>
      <c r="C55" s="10" t="s">
        <v>155</v>
      </c>
      <c r="D55" s="10" t="s">
        <v>185</v>
      </c>
      <c r="E55" s="11" t="s">
        <v>186</v>
      </c>
      <c r="F55" s="10" t="s">
        <v>88</v>
      </c>
      <c r="G55" s="24">
        <v>1.96</v>
      </c>
      <c r="I55" s="25">
        <v>0</v>
      </c>
      <c r="J55" s="12">
        <f>I55*0.2</f>
        <v>0</v>
      </c>
      <c r="K55" s="12">
        <f>I55+J55</f>
        <v>0</v>
      </c>
    </row>
    <row r="56" spans="2:11" s="1" customFormat="1" ht="12.75">
      <c r="B56" s="26"/>
      <c r="C56" s="10" t="s">
        <v>155</v>
      </c>
      <c r="D56" s="10" t="s">
        <v>187</v>
      </c>
      <c r="E56" s="11" t="s">
        <v>188</v>
      </c>
      <c r="F56" s="10" t="s">
        <v>88</v>
      </c>
      <c r="G56" s="24">
        <v>375</v>
      </c>
      <c r="I56" s="25">
        <v>0</v>
      </c>
      <c r="J56" s="12">
        <f>I56*0.2</f>
        <v>0</v>
      </c>
      <c r="K56" s="12">
        <f>I56+J56</f>
        <v>0</v>
      </c>
    </row>
    <row r="57" spans="2:11" s="1" customFormat="1" ht="12.75">
      <c r="B57" s="26"/>
      <c r="C57" s="10" t="s">
        <v>155</v>
      </c>
      <c r="D57" s="10" t="s">
        <v>189</v>
      </c>
      <c r="E57" s="11" t="s">
        <v>190</v>
      </c>
      <c r="F57" s="10" t="s">
        <v>88</v>
      </c>
      <c r="G57" s="24">
        <v>178.88</v>
      </c>
      <c r="I57" s="25">
        <v>0</v>
      </c>
      <c r="J57" s="12">
        <f>I57*0.2</f>
        <v>0</v>
      </c>
      <c r="K57" s="12">
        <f>I57+J57</f>
        <v>0</v>
      </c>
    </row>
    <row r="58" spans="2:11" s="1" customFormat="1" ht="12.75">
      <c r="B58" s="26"/>
      <c r="C58" s="10" t="s">
        <v>155</v>
      </c>
      <c r="D58" s="10" t="s">
        <v>191</v>
      </c>
      <c r="E58" s="11" t="s">
        <v>192</v>
      </c>
      <c r="F58" s="10" t="s">
        <v>88</v>
      </c>
      <c r="G58" s="24">
        <v>5.779</v>
      </c>
      <c r="I58" s="25">
        <v>0</v>
      </c>
      <c r="J58" s="12">
        <f>I58*0.2</f>
        <v>0</v>
      </c>
      <c r="K58" s="12">
        <f>I58+J58</f>
        <v>0</v>
      </c>
    </row>
    <row r="59" spans="2:11" s="1" customFormat="1" ht="12.75">
      <c r="B59" s="26"/>
      <c r="C59" s="10" t="s">
        <v>155</v>
      </c>
      <c r="D59" s="10" t="s">
        <v>193</v>
      </c>
      <c r="E59" s="11" t="s">
        <v>194</v>
      </c>
      <c r="F59" s="10" t="s">
        <v>88</v>
      </c>
      <c r="G59" s="24">
        <v>8742.782</v>
      </c>
      <c r="I59" s="25">
        <v>0</v>
      </c>
      <c r="J59" s="12">
        <f>I59*0.2</f>
        <v>0</v>
      </c>
      <c r="K59" s="12">
        <f>I59+J59</f>
        <v>0</v>
      </c>
    </row>
    <row r="60" spans="2:11" s="1" customFormat="1" ht="12.75">
      <c r="B60" s="26"/>
      <c r="C60" s="10" t="s">
        <v>155</v>
      </c>
      <c r="D60" s="10" t="s">
        <v>195</v>
      </c>
      <c r="E60" s="11" t="s">
        <v>196</v>
      </c>
      <c r="F60" s="10" t="s">
        <v>88</v>
      </c>
      <c r="G60" s="24">
        <v>293.03</v>
      </c>
      <c r="I60" s="25">
        <v>0</v>
      </c>
      <c r="J60" s="12">
        <f>I60*0.2</f>
        <v>0</v>
      </c>
      <c r="K60" s="12">
        <f>I60+J60</f>
        <v>0</v>
      </c>
    </row>
    <row r="61" spans="2:11" s="1" customFormat="1" ht="12.75">
      <c r="B61" s="26"/>
      <c r="C61" s="10" t="s">
        <v>155</v>
      </c>
      <c r="D61" s="10" t="s">
        <v>197</v>
      </c>
      <c r="E61" s="11" t="s">
        <v>198</v>
      </c>
      <c r="F61" s="10" t="s">
        <v>100</v>
      </c>
      <c r="G61" s="24">
        <v>15189.3</v>
      </c>
      <c r="I61" s="25">
        <v>0</v>
      </c>
      <c r="J61" s="12">
        <f>I61*0.2</f>
        <v>0</v>
      </c>
      <c r="K61" s="12">
        <f>I61+J61</f>
        <v>0</v>
      </c>
    </row>
    <row r="62" spans="2:11" s="1" customFormat="1" ht="12.75">
      <c r="B62" s="26"/>
      <c r="C62" s="10" t="s">
        <v>155</v>
      </c>
      <c r="D62" s="10" t="s">
        <v>199</v>
      </c>
      <c r="E62" s="11" t="s">
        <v>200</v>
      </c>
      <c r="F62" s="10" t="s">
        <v>100</v>
      </c>
      <c r="G62" s="24">
        <v>11.9</v>
      </c>
      <c r="I62" s="25">
        <v>0</v>
      </c>
      <c r="J62" s="12">
        <f>I62*0.2</f>
        <v>0</v>
      </c>
      <c r="K62" s="12">
        <f>I62+J62</f>
        <v>0</v>
      </c>
    </row>
    <row r="63" spans="2:11" s="1" customFormat="1" ht="12.75">
      <c r="B63" s="26"/>
      <c r="C63" s="10" t="s">
        <v>155</v>
      </c>
      <c r="D63" s="10" t="s">
        <v>201</v>
      </c>
      <c r="E63" s="11" t="s">
        <v>202</v>
      </c>
      <c r="F63" s="10" t="s">
        <v>100</v>
      </c>
      <c r="G63" s="24">
        <v>1784</v>
      </c>
      <c r="I63" s="25">
        <v>0</v>
      </c>
      <c r="J63" s="12">
        <f>I63*0.2</f>
        <v>0</v>
      </c>
      <c r="K63" s="12">
        <f>I63+J63</f>
        <v>0</v>
      </c>
    </row>
    <row r="64" spans="2:11" s="1" customFormat="1" ht="12.75">
      <c r="B64" s="26"/>
      <c r="C64" s="10" t="s">
        <v>155</v>
      </c>
      <c r="D64" s="10" t="s">
        <v>203</v>
      </c>
      <c r="E64" s="11" t="s">
        <v>204</v>
      </c>
      <c r="F64" s="10" t="s">
        <v>100</v>
      </c>
      <c r="G64" s="24">
        <v>2176.3</v>
      </c>
      <c r="I64" s="25">
        <v>0</v>
      </c>
      <c r="J64" s="12">
        <f>I64*0.2</f>
        <v>0</v>
      </c>
      <c r="K64" s="12">
        <f>I64+J64</f>
        <v>0</v>
      </c>
    </row>
    <row r="65" spans="2:11" s="1" customFormat="1" ht="12.75">
      <c r="B65" s="26"/>
      <c r="C65" s="10" t="s">
        <v>155</v>
      </c>
      <c r="D65" s="10" t="s">
        <v>205</v>
      </c>
      <c r="E65" s="11" t="s">
        <v>206</v>
      </c>
      <c r="F65" s="10" t="s">
        <v>100</v>
      </c>
      <c r="G65" s="24">
        <v>392.3</v>
      </c>
      <c r="I65" s="25">
        <v>0</v>
      </c>
      <c r="J65" s="12">
        <f>I65*0.2</f>
        <v>0</v>
      </c>
      <c r="K65" s="12">
        <f>I65+J65</f>
        <v>0</v>
      </c>
    </row>
    <row r="66" spans="2:11" s="1" customFormat="1" ht="12.75">
      <c r="B66" s="27"/>
      <c r="C66" s="10" t="s">
        <v>155</v>
      </c>
      <c r="D66" s="10" t="s">
        <v>207</v>
      </c>
      <c r="E66" s="11" t="s">
        <v>208</v>
      </c>
      <c r="F66" s="10" t="s">
        <v>100</v>
      </c>
      <c r="G66" s="24">
        <v>1784</v>
      </c>
      <c r="I66" s="25">
        <v>0</v>
      </c>
      <c r="J66" s="12">
        <f>I66*0.2</f>
        <v>0</v>
      </c>
      <c r="K66" s="12">
        <f>I66+J66</f>
        <v>0</v>
      </c>
    </row>
    <row r="67" spans="2:11" s="1" customFormat="1" ht="12.75">
      <c r="B67" s="23" t="s">
        <v>209</v>
      </c>
      <c r="C67" s="10" t="s">
        <v>210</v>
      </c>
      <c r="D67" s="10" t="s">
        <v>211</v>
      </c>
      <c r="E67" s="11" t="s">
        <v>212</v>
      </c>
      <c r="F67" s="10" t="s">
        <v>100</v>
      </c>
      <c r="G67" s="24">
        <v>8.64</v>
      </c>
      <c r="I67" s="25">
        <v>0</v>
      </c>
      <c r="J67" s="12">
        <f>I67*0.2</f>
        <v>0</v>
      </c>
      <c r="K67" s="12">
        <f>I67+J67</f>
        <v>0</v>
      </c>
    </row>
    <row r="68" spans="2:11" s="1" customFormat="1" ht="12.75">
      <c r="B68" s="26"/>
      <c r="C68" s="10" t="s">
        <v>210</v>
      </c>
      <c r="D68" s="10" t="s">
        <v>213</v>
      </c>
      <c r="E68" s="11" t="s">
        <v>214</v>
      </c>
      <c r="F68" s="10" t="s">
        <v>100</v>
      </c>
      <c r="G68" s="24">
        <v>64.8</v>
      </c>
      <c r="I68" s="25">
        <v>0</v>
      </c>
      <c r="J68" s="12">
        <f>I68*0.2</f>
        <v>0</v>
      </c>
      <c r="K68" s="12">
        <f>I68+J68</f>
        <v>0</v>
      </c>
    </row>
    <row r="69" spans="2:11" s="1" customFormat="1" ht="12.75">
      <c r="B69" s="26"/>
      <c r="C69" s="10" t="s">
        <v>210</v>
      </c>
      <c r="D69" s="10" t="s">
        <v>215</v>
      </c>
      <c r="E69" s="11" t="s">
        <v>216</v>
      </c>
      <c r="F69" s="10" t="s">
        <v>100</v>
      </c>
      <c r="G69" s="24">
        <v>43.2</v>
      </c>
      <c r="I69" s="25">
        <v>0</v>
      </c>
      <c r="J69" s="12">
        <f>I69*0.2</f>
        <v>0</v>
      </c>
      <c r="K69" s="12">
        <f>I69+J69</f>
        <v>0</v>
      </c>
    </row>
    <row r="70" spans="2:11" s="1" customFormat="1" ht="12.75">
      <c r="B70" s="27"/>
      <c r="C70" s="10" t="s">
        <v>210</v>
      </c>
      <c r="D70" s="10" t="s">
        <v>217</v>
      </c>
      <c r="E70" s="11" t="s">
        <v>218</v>
      </c>
      <c r="F70" s="10" t="s">
        <v>100</v>
      </c>
      <c r="G70" s="24">
        <v>36</v>
      </c>
      <c r="I70" s="25">
        <v>0</v>
      </c>
      <c r="J70" s="12">
        <f>I70*0.2</f>
        <v>0</v>
      </c>
      <c r="K70" s="12">
        <f>I70+J70</f>
        <v>0</v>
      </c>
    </row>
    <row r="71" spans="2:11" s="1" customFormat="1" ht="12.75">
      <c r="B71" s="23" t="s">
        <v>219</v>
      </c>
      <c r="C71" s="10" t="s">
        <v>220</v>
      </c>
      <c r="D71" s="10" t="s">
        <v>221</v>
      </c>
      <c r="E71" s="11" t="s">
        <v>222</v>
      </c>
      <c r="F71" s="10" t="s">
        <v>88</v>
      </c>
      <c r="G71" s="24">
        <v>127.716</v>
      </c>
      <c r="I71" s="25">
        <v>0</v>
      </c>
      <c r="J71" s="12">
        <f>I71*0.2</f>
        <v>0</v>
      </c>
      <c r="K71" s="12">
        <f>I71+J71</f>
        <v>0</v>
      </c>
    </row>
    <row r="72" spans="2:11" s="1" customFormat="1" ht="12.75">
      <c r="B72" s="26"/>
      <c r="C72" s="10" t="s">
        <v>220</v>
      </c>
      <c r="D72" s="10" t="s">
        <v>223</v>
      </c>
      <c r="E72" s="11" t="s">
        <v>224</v>
      </c>
      <c r="F72" s="10" t="s">
        <v>100</v>
      </c>
      <c r="G72" s="24">
        <v>96.107</v>
      </c>
      <c r="I72" s="25">
        <v>0</v>
      </c>
      <c r="J72" s="12">
        <f>I72*0.2</f>
        <v>0</v>
      </c>
      <c r="K72" s="12">
        <f>I72+J72</f>
        <v>0</v>
      </c>
    </row>
    <row r="73" spans="2:11" s="1" customFormat="1" ht="12.75">
      <c r="B73" s="26"/>
      <c r="C73" s="10" t="s">
        <v>220</v>
      </c>
      <c r="D73" s="10" t="s">
        <v>225</v>
      </c>
      <c r="E73" s="11" t="s">
        <v>226</v>
      </c>
      <c r="F73" s="10" t="s">
        <v>145</v>
      </c>
      <c r="G73" s="24">
        <v>216262</v>
      </c>
      <c r="I73" s="25">
        <v>0</v>
      </c>
      <c r="J73" s="12">
        <f>I73*0.2</f>
        <v>0</v>
      </c>
      <c r="K73" s="12">
        <f>I73+J73</f>
        <v>0</v>
      </c>
    </row>
    <row r="74" spans="2:11" s="1" customFormat="1" ht="12.75">
      <c r="B74" s="26"/>
      <c r="C74" s="10" t="s">
        <v>220</v>
      </c>
      <c r="D74" s="10" t="s">
        <v>227</v>
      </c>
      <c r="E74" s="11" t="s">
        <v>228</v>
      </c>
      <c r="F74" s="10" t="s">
        <v>88</v>
      </c>
      <c r="G74" s="24">
        <v>261.746</v>
      </c>
      <c r="I74" s="25">
        <v>0</v>
      </c>
      <c r="J74" s="12">
        <f>I74*0.2</f>
        <v>0</v>
      </c>
      <c r="K74" s="12">
        <f>I74+J74</f>
        <v>0</v>
      </c>
    </row>
    <row r="75" spans="2:11" s="1" customFormat="1" ht="12.75">
      <c r="B75" s="26"/>
      <c r="C75" s="10" t="s">
        <v>220</v>
      </c>
      <c r="D75" s="10" t="s">
        <v>229</v>
      </c>
      <c r="E75" s="11" t="s">
        <v>230</v>
      </c>
      <c r="F75" s="10" t="s">
        <v>100</v>
      </c>
      <c r="G75" s="24">
        <v>546.371</v>
      </c>
      <c r="I75" s="25">
        <v>0</v>
      </c>
      <c r="J75" s="12">
        <f>I75*0.2</f>
        <v>0</v>
      </c>
      <c r="K75" s="12">
        <f>I75+J75</f>
        <v>0</v>
      </c>
    </row>
    <row r="76" spans="2:11" s="1" customFormat="1" ht="12.75">
      <c r="B76" s="26"/>
      <c r="C76" s="10" t="s">
        <v>220</v>
      </c>
      <c r="D76" s="10" t="s">
        <v>231</v>
      </c>
      <c r="E76" s="11" t="s">
        <v>232</v>
      </c>
      <c r="F76" s="10" t="s">
        <v>138</v>
      </c>
      <c r="G76" s="24">
        <v>41.621</v>
      </c>
      <c r="I76" s="25">
        <v>0</v>
      </c>
      <c r="J76" s="12">
        <f>I76*0.2</f>
        <v>0</v>
      </c>
      <c r="K76" s="12">
        <f>I76+J76</f>
        <v>0</v>
      </c>
    </row>
    <row r="77" spans="2:11" s="1" customFormat="1" ht="12.75">
      <c r="B77" s="26"/>
      <c r="C77" s="10" t="s">
        <v>220</v>
      </c>
      <c r="D77" s="10" t="s">
        <v>233</v>
      </c>
      <c r="E77" s="11" t="s">
        <v>234</v>
      </c>
      <c r="F77" s="10" t="s">
        <v>88</v>
      </c>
      <c r="G77" s="24">
        <v>117.903</v>
      </c>
      <c r="I77" s="25">
        <v>0</v>
      </c>
      <c r="J77" s="12">
        <f>I77*0.2</f>
        <v>0</v>
      </c>
      <c r="K77" s="12">
        <f>I77+J77</f>
        <v>0</v>
      </c>
    </row>
    <row r="78" spans="2:11" s="1" customFormat="1" ht="12.75">
      <c r="B78" s="26"/>
      <c r="C78" s="10" t="s">
        <v>220</v>
      </c>
      <c r="D78" s="10" t="s">
        <v>235</v>
      </c>
      <c r="E78" s="11" t="s">
        <v>236</v>
      </c>
      <c r="F78" s="10" t="s">
        <v>100</v>
      </c>
      <c r="G78" s="24">
        <v>245.171</v>
      </c>
      <c r="I78" s="25">
        <v>0</v>
      </c>
      <c r="J78" s="12">
        <f>I78*0.2</f>
        <v>0</v>
      </c>
      <c r="K78" s="12">
        <f>I78+J78</f>
        <v>0</v>
      </c>
    </row>
    <row r="79" spans="2:11" s="1" customFormat="1" ht="12.75">
      <c r="B79" s="26"/>
      <c r="C79" s="10" t="s">
        <v>220</v>
      </c>
      <c r="D79" s="10" t="s">
        <v>237</v>
      </c>
      <c r="E79" s="11" t="s">
        <v>238</v>
      </c>
      <c r="F79" s="10" t="s">
        <v>138</v>
      </c>
      <c r="G79" s="24">
        <v>15.192</v>
      </c>
      <c r="I79" s="25">
        <v>0</v>
      </c>
      <c r="J79" s="12">
        <f>I79*0.2</f>
        <v>0</v>
      </c>
      <c r="K79" s="12">
        <f>I79+J79</f>
        <v>0</v>
      </c>
    </row>
    <row r="80" spans="2:11" s="1" customFormat="1" ht="12.75">
      <c r="B80" s="26"/>
      <c r="C80" s="10" t="s">
        <v>220</v>
      </c>
      <c r="D80" s="10" t="s">
        <v>239</v>
      </c>
      <c r="E80" s="11" t="s">
        <v>240</v>
      </c>
      <c r="F80" s="10" t="s">
        <v>88</v>
      </c>
      <c r="G80" s="24">
        <v>184.309</v>
      </c>
      <c r="I80" s="25">
        <v>0</v>
      </c>
      <c r="J80" s="12">
        <f>I80*0.2</f>
        <v>0</v>
      </c>
      <c r="K80" s="12">
        <f>I80+J80</f>
        <v>0</v>
      </c>
    </row>
    <row r="81" spans="2:11" s="1" customFormat="1" ht="12.75">
      <c r="B81" s="26"/>
      <c r="C81" s="10" t="s">
        <v>220</v>
      </c>
      <c r="D81" s="10" t="s">
        <v>241</v>
      </c>
      <c r="E81" s="11" t="s">
        <v>242</v>
      </c>
      <c r="F81" s="10" t="s">
        <v>100</v>
      </c>
      <c r="G81" s="24">
        <v>92.965</v>
      </c>
      <c r="I81" s="25">
        <v>0</v>
      </c>
      <c r="J81" s="12">
        <f>I81*0.2</f>
        <v>0</v>
      </c>
      <c r="K81" s="12">
        <f>I81+J81</f>
        <v>0</v>
      </c>
    </row>
    <row r="82" spans="2:11" s="1" customFormat="1" ht="12.75">
      <c r="B82" s="26"/>
      <c r="C82" s="10" t="s">
        <v>220</v>
      </c>
      <c r="D82" s="10" t="s">
        <v>243</v>
      </c>
      <c r="E82" s="11" t="s">
        <v>244</v>
      </c>
      <c r="F82" s="10" t="s">
        <v>138</v>
      </c>
      <c r="G82" s="24">
        <v>16.549</v>
      </c>
      <c r="I82" s="25">
        <v>0</v>
      </c>
      <c r="J82" s="12">
        <f>I82*0.2</f>
        <v>0</v>
      </c>
      <c r="K82" s="12">
        <f>I82+J82</f>
        <v>0</v>
      </c>
    </row>
    <row r="83" spans="2:11" s="1" customFormat="1" ht="12.75">
      <c r="B83" s="26"/>
      <c r="C83" s="10" t="s">
        <v>220</v>
      </c>
      <c r="D83" s="10" t="s">
        <v>245</v>
      </c>
      <c r="E83" s="11" t="s">
        <v>246</v>
      </c>
      <c r="F83" s="10" t="s">
        <v>138</v>
      </c>
      <c r="G83" s="24">
        <v>90.201</v>
      </c>
      <c r="I83" s="25">
        <v>0</v>
      </c>
      <c r="J83" s="12">
        <f>I83*0.2</f>
        <v>0</v>
      </c>
      <c r="K83" s="12">
        <f>I83+J83</f>
        <v>0</v>
      </c>
    </row>
    <row r="84" spans="2:11" s="1" customFormat="1" ht="12.75">
      <c r="B84" s="26"/>
      <c r="C84" s="10" t="s">
        <v>220</v>
      </c>
      <c r="D84" s="10" t="s">
        <v>247</v>
      </c>
      <c r="E84" s="11" t="s">
        <v>248</v>
      </c>
      <c r="F84" s="10" t="s">
        <v>88</v>
      </c>
      <c r="G84" s="24">
        <v>42.676</v>
      </c>
      <c r="I84" s="25">
        <v>0</v>
      </c>
      <c r="J84" s="12">
        <f>I84*0.2</f>
        <v>0</v>
      </c>
      <c r="K84" s="12">
        <f>I84+J84</f>
        <v>0</v>
      </c>
    </row>
    <row r="85" spans="2:11" s="1" customFormat="1" ht="12.75">
      <c r="B85" s="26"/>
      <c r="C85" s="10" t="s">
        <v>220</v>
      </c>
      <c r="D85" s="10" t="s">
        <v>249</v>
      </c>
      <c r="E85" s="11" t="s">
        <v>250</v>
      </c>
      <c r="F85" s="10" t="s">
        <v>100</v>
      </c>
      <c r="G85" s="24">
        <v>110.096</v>
      </c>
      <c r="I85" s="25">
        <v>0</v>
      </c>
      <c r="J85" s="12">
        <f>I85*0.2</f>
        <v>0</v>
      </c>
      <c r="K85" s="12">
        <f>I85+J85</f>
        <v>0</v>
      </c>
    </row>
    <row r="86" spans="2:11" s="1" customFormat="1" ht="12.75">
      <c r="B86" s="26"/>
      <c r="C86" s="10" t="s">
        <v>220</v>
      </c>
      <c r="D86" s="10" t="s">
        <v>251</v>
      </c>
      <c r="E86" s="11" t="s">
        <v>252</v>
      </c>
      <c r="F86" s="10" t="s">
        <v>100</v>
      </c>
      <c r="G86" s="24">
        <v>4.29</v>
      </c>
      <c r="I86" s="25">
        <v>0</v>
      </c>
      <c r="J86" s="12">
        <f>I86*0.2</f>
        <v>0</v>
      </c>
      <c r="K86" s="12">
        <f>I86+J86</f>
        <v>0</v>
      </c>
    </row>
    <row r="87" spans="2:11" s="1" customFormat="1" ht="12.75">
      <c r="B87" s="26"/>
      <c r="C87" s="10" t="s">
        <v>220</v>
      </c>
      <c r="D87" s="10" t="s">
        <v>253</v>
      </c>
      <c r="E87" s="11" t="s">
        <v>254</v>
      </c>
      <c r="F87" s="10" t="s">
        <v>88</v>
      </c>
      <c r="G87" s="24">
        <v>883.535</v>
      </c>
      <c r="I87" s="25">
        <v>0</v>
      </c>
      <c r="J87" s="12">
        <f>I87*0.2</f>
        <v>0</v>
      </c>
      <c r="K87" s="12">
        <f>I87+J87</f>
        <v>0</v>
      </c>
    </row>
    <row r="88" spans="2:11" s="1" customFormat="1" ht="12.75">
      <c r="B88" s="26"/>
      <c r="C88" s="10" t="s">
        <v>220</v>
      </c>
      <c r="D88" s="10" t="s">
        <v>255</v>
      </c>
      <c r="E88" s="11" t="s">
        <v>256</v>
      </c>
      <c r="F88" s="10" t="s">
        <v>100</v>
      </c>
      <c r="G88" s="24">
        <v>111.914</v>
      </c>
      <c r="I88" s="25">
        <v>0</v>
      </c>
      <c r="J88" s="12">
        <f>I88*0.2</f>
        <v>0</v>
      </c>
      <c r="K88" s="12">
        <f>I88+J88</f>
        <v>0</v>
      </c>
    </row>
    <row r="89" spans="2:11" s="1" customFormat="1" ht="12.75">
      <c r="B89" s="26"/>
      <c r="C89" s="10" t="s">
        <v>220</v>
      </c>
      <c r="D89" s="10" t="s">
        <v>257</v>
      </c>
      <c r="E89" s="11" t="s">
        <v>258</v>
      </c>
      <c r="F89" s="10" t="s">
        <v>100</v>
      </c>
      <c r="G89" s="24">
        <v>197.336</v>
      </c>
      <c r="I89" s="25">
        <v>0</v>
      </c>
      <c r="J89" s="12">
        <f>I89*0.2</f>
        <v>0</v>
      </c>
      <c r="K89" s="12">
        <f>I89+J89</f>
        <v>0</v>
      </c>
    </row>
    <row r="90" spans="2:11" s="1" customFormat="1" ht="12.75">
      <c r="B90" s="26"/>
      <c r="C90" s="10" t="s">
        <v>220</v>
      </c>
      <c r="D90" s="10" t="s">
        <v>259</v>
      </c>
      <c r="E90" s="11" t="s">
        <v>260</v>
      </c>
      <c r="F90" s="10" t="s">
        <v>88</v>
      </c>
      <c r="G90" s="24">
        <v>37</v>
      </c>
      <c r="I90" s="25">
        <v>0</v>
      </c>
      <c r="J90" s="12">
        <f>I90*0.2</f>
        <v>0</v>
      </c>
      <c r="K90" s="12">
        <f>I90+J90</f>
        <v>0</v>
      </c>
    </row>
    <row r="91" spans="2:11" s="1" customFormat="1" ht="12.75">
      <c r="B91" s="26"/>
      <c r="C91" s="10" t="s">
        <v>220</v>
      </c>
      <c r="D91" s="10" t="s">
        <v>261</v>
      </c>
      <c r="E91" s="11" t="s">
        <v>262</v>
      </c>
      <c r="F91" s="10" t="s">
        <v>88</v>
      </c>
      <c r="G91" s="24">
        <v>35.1</v>
      </c>
      <c r="I91" s="25">
        <v>0</v>
      </c>
      <c r="J91" s="12">
        <f>I91*0.2</f>
        <v>0</v>
      </c>
      <c r="K91" s="12">
        <f>I91+J91</f>
        <v>0</v>
      </c>
    </row>
    <row r="92" spans="2:11" s="1" customFormat="1" ht="12.75">
      <c r="B92" s="26"/>
      <c r="C92" s="10" t="s">
        <v>220</v>
      </c>
      <c r="D92" s="10" t="s">
        <v>263</v>
      </c>
      <c r="E92" s="11" t="s">
        <v>264</v>
      </c>
      <c r="F92" s="10" t="s">
        <v>105</v>
      </c>
      <c r="G92" s="24">
        <v>475.25</v>
      </c>
      <c r="I92" s="25">
        <v>0</v>
      </c>
      <c r="J92" s="12">
        <f>I92*0.2</f>
        <v>0</v>
      </c>
      <c r="K92" s="12">
        <f>I92+J92</f>
        <v>0</v>
      </c>
    </row>
    <row r="93" spans="2:11" s="1" customFormat="1" ht="12.75">
      <c r="B93" s="26"/>
      <c r="C93" s="10" t="s">
        <v>220</v>
      </c>
      <c r="D93" s="10" t="s">
        <v>265</v>
      </c>
      <c r="E93" s="11" t="s">
        <v>266</v>
      </c>
      <c r="F93" s="10" t="s">
        <v>88</v>
      </c>
      <c r="G93" s="24">
        <v>3.6</v>
      </c>
      <c r="I93" s="25">
        <v>0</v>
      </c>
      <c r="J93" s="12">
        <f>I93*0.2</f>
        <v>0</v>
      </c>
      <c r="K93" s="12">
        <f>I93+J93</f>
        <v>0</v>
      </c>
    </row>
    <row r="94" spans="2:11" s="1" customFormat="1" ht="12.75">
      <c r="B94" s="26"/>
      <c r="C94" s="10" t="s">
        <v>220</v>
      </c>
      <c r="D94" s="10" t="s">
        <v>267</v>
      </c>
      <c r="E94" s="11" t="s">
        <v>268</v>
      </c>
      <c r="F94" s="10" t="s">
        <v>100</v>
      </c>
      <c r="G94" s="24">
        <v>513.943</v>
      </c>
      <c r="I94" s="25">
        <v>0</v>
      </c>
      <c r="J94" s="12">
        <f>I94*0.2</f>
        <v>0</v>
      </c>
      <c r="K94" s="12">
        <f>I94+J94</f>
        <v>0</v>
      </c>
    </row>
    <row r="95" spans="2:11" s="1" customFormat="1" ht="12.75">
      <c r="B95" s="26"/>
      <c r="C95" s="10" t="s">
        <v>220</v>
      </c>
      <c r="D95" s="10" t="s">
        <v>269</v>
      </c>
      <c r="E95" s="11" t="s">
        <v>270</v>
      </c>
      <c r="F95" s="10" t="s">
        <v>97</v>
      </c>
      <c r="G95" s="24">
        <v>2224</v>
      </c>
      <c r="I95" s="25">
        <v>0</v>
      </c>
      <c r="J95" s="12">
        <f>I95*0.2</f>
        <v>0</v>
      </c>
      <c r="K95" s="12">
        <f>I95+J95</f>
        <v>0</v>
      </c>
    </row>
    <row r="96" spans="2:11" s="1" customFormat="1" ht="12.75">
      <c r="B96" s="26"/>
      <c r="C96" s="10" t="s">
        <v>220</v>
      </c>
      <c r="D96" s="10" t="s">
        <v>271</v>
      </c>
      <c r="E96" s="11" t="s">
        <v>272</v>
      </c>
      <c r="F96" s="10" t="s">
        <v>100</v>
      </c>
      <c r="G96" s="24">
        <v>2863.178</v>
      </c>
      <c r="I96" s="25">
        <v>0</v>
      </c>
      <c r="J96" s="12">
        <f>I96*0.2</f>
        <v>0</v>
      </c>
      <c r="K96" s="12">
        <f>I96+J96</f>
        <v>0</v>
      </c>
    </row>
    <row r="97" spans="2:11" s="1" customFormat="1" ht="12.75">
      <c r="B97" s="26"/>
      <c r="C97" s="10" t="s">
        <v>220</v>
      </c>
      <c r="D97" s="10" t="s">
        <v>211</v>
      </c>
      <c r="E97" s="11" t="s">
        <v>212</v>
      </c>
      <c r="F97" s="10" t="s">
        <v>100</v>
      </c>
      <c r="G97" s="24">
        <v>453.09</v>
      </c>
      <c r="I97" s="25">
        <v>0</v>
      </c>
      <c r="J97" s="12">
        <f>I97*0.2</f>
        <v>0</v>
      </c>
      <c r="K97" s="12">
        <f>I97+J97</f>
        <v>0</v>
      </c>
    </row>
    <row r="98" spans="2:11" s="1" customFormat="1" ht="12.75">
      <c r="B98" s="26"/>
      <c r="C98" s="10" t="s">
        <v>220</v>
      </c>
      <c r="D98" s="10" t="s">
        <v>273</v>
      </c>
      <c r="E98" s="11" t="s">
        <v>274</v>
      </c>
      <c r="F98" s="10" t="s">
        <v>100</v>
      </c>
      <c r="G98" s="24">
        <v>255.6</v>
      </c>
      <c r="I98" s="25">
        <v>0</v>
      </c>
      <c r="J98" s="12">
        <f>I98*0.2</f>
        <v>0</v>
      </c>
      <c r="K98" s="12">
        <f>I98+J98</f>
        <v>0</v>
      </c>
    </row>
    <row r="99" spans="2:11" s="1" customFormat="1" ht="12.75">
      <c r="B99" s="26"/>
      <c r="C99" s="10" t="s">
        <v>220</v>
      </c>
      <c r="D99" s="10" t="s">
        <v>275</v>
      </c>
      <c r="E99" s="11" t="s">
        <v>276</v>
      </c>
      <c r="F99" s="10" t="s">
        <v>97</v>
      </c>
      <c r="G99" s="24">
        <v>444.612</v>
      </c>
      <c r="I99" s="25">
        <v>0</v>
      </c>
      <c r="J99" s="12">
        <f>I99*0.2</f>
        <v>0</v>
      </c>
      <c r="K99" s="12">
        <f>I99+J99</f>
        <v>0</v>
      </c>
    </row>
    <row r="100" spans="2:11" s="1" customFormat="1" ht="12.75">
      <c r="B100" s="26"/>
      <c r="C100" s="10" t="s">
        <v>220</v>
      </c>
      <c r="D100" s="10" t="s">
        <v>277</v>
      </c>
      <c r="E100" s="11" t="s">
        <v>278</v>
      </c>
      <c r="F100" s="10" t="s">
        <v>105</v>
      </c>
      <c r="G100" s="24">
        <v>21.6</v>
      </c>
      <c r="I100" s="25">
        <v>0</v>
      </c>
      <c r="J100" s="12">
        <f>I100*0.2</f>
        <v>0</v>
      </c>
      <c r="K100" s="12">
        <f>I100+J100</f>
        <v>0</v>
      </c>
    </row>
    <row r="101" spans="2:11" s="1" customFormat="1" ht="12.75">
      <c r="B101" s="26"/>
      <c r="C101" s="10" t="s">
        <v>220</v>
      </c>
      <c r="D101" s="10" t="s">
        <v>279</v>
      </c>
      <c r="E101" s="11" t="s">
        <v>280</v>
      </c>
      <c r="F101" s="10" t="s">
        <v>88</v>
      </c>
      <c r="G101" s="24">
        <v>676.464</v>
      </c>
      <c r="I101" s="25">
        <v>0</v>
      </c>
      <c r="J101" s="12">
        <f>I101*0.2</f>
        <v>0</v>
      </c>
      <c r="K101" s="12">
        <f>I101+J101</f>
        <v>0</v>
      </c>
    </row>
    <row r="102" spans="2:11" s="1" customFormat="1" ht="12.75">
      <c r="B102" s="26"/>
      <c r="C102" s="10" t="s">
        <v>220</v>
      </c>
      <c r="D102" s="10" t="s">
        <v>281</v>
      </c>
      <c r="E102" s="11" t="s">
        <v>282</v>
      </c>
      <c r="F102" s="10" t="s">
        <v>88</v>
      </c>
      <c r="G102" s="24">
        <v>16.6</v>
      </c>
      <c r="I102" s="25">
        <v>0</v>
      </c>
      <c r="J102" s="12">
        <f>I102*0.2</f>
        <v>0</v>
      </c>
      <c r="K102" s="12">
        <f>I102+J102</f>
        <v>0</v>
      </c>
    </row>
    <row r="103" spans="2:11" s="1" customFormat="1" ht="12.75">
      <c r="B103" s="26"/>
      <c r="C103" s="10" t="s">
        <v>220</v>
      </c>
      <c r="D103" s="10" t="s">
        <v>283</v>
      </c>
      <c r="E103" s="11" t="s">
        <v>284</v>
      </c>
      <c r="F103" s="10" t="s">
        <v>100</v>
      </c>
      <c r="G103" s="24">
        <v>72.264</v>
      </c>
      <c r="I103" s="25">
        <v>0</v>
      </c>
      <c r="J103" s="12">
        <f>I103*0.2</f>
        <v>0</v>
      </c>
      <c r="K103" s="12">
        <f>I103+J103</f>
        <v>0</v>
      </c>
    </row>
    <row r="104" spans="2:11" s="1" customFormat="1" ht="12.75">
      <c r="B104" s="26"/>
      <c r="C104" s="10" t="s">
        <v>220</v>
      </c>
      <c r="D104" s="10" t="s">
        <v>285</v>
      </c>
      <c r="E104" s="11" t="s">
        <v>286</v>
      </c>
      <c r="F104" s="10" t="s">
        <v>100</v>
      </c>
      <c r="G104" s="24">
        <v>7.088</v>
      </c>
      <c r="I104" s="25">
        <v>0</v>
      </c>
      <c r="J104" s="12">
        <f>I104*0.2</f>
        <v>0</v>
      </c>
      <c r="K104" s="12">
        <f>I104+J104</f>
        <v>0</v>
      </c>
    </row>
    <row r="105" spans="2:11" s="1" customFormat="1" ht="12.75">
      <c r="B105" s="26"/>
      <c r="C105" s="10" t="s">
        <v>220</v>
      </c>
      <c r="D105" s="10" t="s">
        <v>287</v>
      </c>
      <c r="E105" s="11" t="s">
        <v>288</v>
      </c>
      <c r="F105" s="10" t="s">
        <v>105</v>
      </c>
      <c r="G105" s="24">
        <v>811.325</v>
      </c>
      <c r="I105" s="25">
        <v>0</v>
      </c>
      <c r="J105" s="12">
        <f>I105*0.2</f>
        <v>0</v>
      </c>
      <c r="K105" s="12">
        <f>I105+J105</f>
        <v>0</v>
      </c>
    </row>
    <row r="106" spans="2:11" s="1" customFormat="1" ht="12.75">
      <c r="B106" s="26"/>
      <c r="C106" s="10" t="s">
        <v>220</v>
      </c>
      <c r="D106" s="10" t="s">
        <v>289</v>
      </c>
      <c r="E106" s="11" t="s">
        <v>290</v>
      </c>
      <c r="F106" s="10" t="s">
        <v>105</v>
      </c>
      <c r="G106" s="24">
        <v>4</v>
      </c>
      <c r="I106" s="25">
        <v>0</v>
      </c>
      <c r="J106" s="12">
        <f>I106*0.2</f>
        <v>0</v>
      </c>
      <c r="K106" s="12">
        <f>I106+J106</f>
        <v>0</v>
      </c>
    </row>
    <row r="107" spans="2:11" s="1" customFormat="1" ht="12.75">
      <c r="B107" s="26"/>
      <c r="C107" s="10" t="s">
        <v>220</v>
      </c>
      <c r="D107" s="10" t="s">
        <v>291</v>
      </c>
      <c r="E107" s="11" t="s">
        <v>292</v>
      </c>
      <c r="F107" s="10" t="s">
        <v>105</v>
      </c>
      <c r="G107" s="24">
        <v>423.1</v>
      </c>
      <c r="I107" s="25">
        <v>0</v>
      </c>
      <c r="J107" s="12">
        <f>I107*0.2</f>
        <v>0</v>
      </c>
      <c r="K107" s="12">
        <f>I107+J107</f>
        <v>0</v>
      </c>
    </row>
    <row r="108" spans="2:11" s="1" customFormat="1" ht="12.75">
      <c r="B108" s="26"/>
      <c r="C108" s="10" t="s">
        <v>220</v>
      </c>
      <c r="D108" s="10" t="s">
        <v>293</v>
      </c>
      <c r="E108" s="11" t="s">
        <v>294</v>
      </c>
      <c r="F108" s="10" t="s">
        <v>97</v>
      </c>
      <c r="G108" s="24">
        <v>40</v>
      </c>
      <c r="I108" s="25">
        <v>0</v>
      </c>
      <c r="J108" s="12">
        <f>I108*0.2</f>
        <v>0</v>
      </c>
      <c r="K108" s="12">
        <f>I108+J108</f>
        <v>0</v>
      </c>
    </row>
    <row r="109" spans="2:11" s="1" customFormat="1" ht="12.75">
      <c r="B109" s="26"/>
      <c r="C109" s="10" t="s">
        <v>220</v>
      </c>
      <c r="D109" s="10" t="s">
        <v>295</v>
      </c>
      <c r="E109" s="11" t="s">
        <v>296</v>
      </c>
      <c r="F109" s="10" t="s">
        <v>100</v>
      </c>
      <c r="G109" s="24">
        <v>56.665</v>
      </c>
      <c r="I109" s="25">
        <v>0</v>
      </c>
      <c r="J109" s="12">
        <f>I109*0.2</f>
        <v>0</v>
      </c>
      <c r="K109" s="12">
        <f>I109+J109</f>
        <v>0</v>
      </c>
    </row>
    <row r="110" spans="2:11" s="1" customFormat="1" ht="12.75">
      <c r="B110" s="26"/>
      <c r="C110" s="10" t="s">
        <v>220</v>
      </c>
      <c r="D110" s="10" t="s">
        <v>297</v>
      </c>
      <c r="E110" s="11" t="s">
        <v>298</v>
      </c>
      <c r="F110" s="10" t="s">
        <v>105</v>
      </c>
      <c r="G110" s="24">
        <v>558.679</v>
      </c>
      <c r="I110" s="25">
        <v>0</v>
      </c>
      <c r="J110" s="12">
        <f>I110*0.2</f>
        <v>0</v>
      </c>
      <c r="K110" s="12">
        <f>I110+J110</f>
        <v>0</v>
      </c>
    </row>
    <row r="111" spans="2:11" s="1" customFormat="1" ht="12.75">
      <c r="B111" s="26"/>
      <c r="C111" s="10" t="s">
        <v>220</v>
      </c>
      <c r="D111" s="10" t="s">
        <v>299</v>
      </c>
      <c r="E111" s="11" t="s">
        <v>300</v>
      </c>
      <c r="F111" s="10" t="s">
        <v>105</v>
      </c>
      <c r="G111" s="24">
        <v>219</v>
      </c>
      <c r="I111" s="25">
        <v>0</v>
      </c>
      <c r="J111" s="12">
        <f>I111*0.2</f>
        <v>0</v>
      </c>
      <c r="K111" s="12">
        <f>I111+J111</f>
        <v>0</v>
      </c>
    </row>
    <row r="112" spans="2:11" s="1" customFormat="1" ht="12.75">
      <c r="B112" s="26"/>
      <c r="C112" s="10" t="s">
        <v>220</v>
      </c>
      <c r="D112" s="10" t="s">
        <v>301</v>
      </c>
      <c r="E112" s="11" t="s">
        <v>302</v>
      </c>
      <c r="F112" s="10" t="s">
        <v>97</v>
      </c>
      <c r="G112" s="24">
        <v>1</v>
      </c>
      <c r="I112" s="25">
        <v>0</v>
      </c>
      <c r="J112" s="12">
        <f>I112*0.2</f>
        <v>0</v>
      </c>
      <c r="K112" s="12">
        <f>I112+J112</f>
        <v>0</v>
      </c>
    </row>
    <row r="113" spans="2:11" s="1" customFormat="1" ht="12.75">
      <c r="B113" s="27"/>
      <c r="C113" s="10" t="s">
        <v>220</v>
      </c>
      <c r="D113" s="10" t="s">
        <v>303</v>
      </c>
      <c r="E113" s="11" t="s">
        <v>304</v>
      </c>
      <c r="F113" s="10" t="s">
        <v>97</v>
      </c>
      <c r="G113" s="24">
        <v>17</v>
      </c>
      <c r="I113" s="25">
        <v>0</v>
      </c>
      <c r="J113" s="12">
        <f>I113*0.2</f>
        <v>0</v>
      </c>
      <c r="K113" s="12">
        <f>I113+J113</f>
        <v>0</v>
      </c>
    </row>
    <row r="114" spans="2:11" s="1" customFormat="1" ht="12.75">
      <c r="B114" s="11" t="s">
        <v>305</v>
      </c>
      <c r="C114" s="10" t="s">
        <v>306</v>
      </c>
      <c r="D114" s="10" t="s">
        <v>307</v>
      </c>
      <c r="E114" s="11" t="s">
        <v>308</v>
      </c>
      <c r="F114" s="10" t="s">
        <v>97</v>
      </c>
      <c r="G114" s="24">
        <v>45</v>
      </c>
      <c r="I114" s="25">
        <v>0</v>
      </c>
      <c r="J114" s="12">
        <f>I114*0.2</f>
        <v>0</v>
      </c>
      <c r="K114" s="12">
        <f>I114+J114</f>
        <v>0</v>
      </c>
    </row>
    <row r="115" spans="2:11" s="1" customFormat="1" ht="12.75">
      <c r="B115" s="23" t="s">
        <v>309</v>
      </c>
      <c r="C115" s="10" t="s">
        <v>310</v>
      </c>
      <c r="D115" s="10" t="s">
        <v>311</v>
      </c>
      <c r="E115" s="11" t="s">
        <v>312</v>
      </c>
      <c r="F115" s="10" t="s">
        <v>105</v>
      </c>
      <c r="G115" s="24">
        <v>24</v>
      </c>
      <c r="I115" s="25">
        <v>0</v>
      </c>
      <c r="J115" s="12">
        <f>I115*0.2</f>
        <v>0</v>
      </c>
      <c r="K115" s="12">
        <f>I115+J115</f>
        <v>0</v>
      </c>
    </row>
    <row r="116" spans="2:11" s="1" customFormat="1" ht="12.75">
      <c r="B116" s="26"/>
      <c r="C116" s="10" t="s">
        <v>310</v>
      </c>
      <c r="D116" s="10" t="s">
        <v>313</v>
      </c>
      <c r="E116" s="11" t="s">
        <v>314</v>
      </c>
      <c r="F116" s="10" t="s">
        <v>97</v>
      </c>
      <c r="G116" s="24">
        <v>2</v>
      </c>
      <c r="I116" s="25">
        <v>0</v>
      </c>
      <c r="J116" s="12">
        <f>I116*0.2</f>
        <v>0</v>
      </c>
      <c r="K116" s="12">
        <f>I116+J116</f>
        <v>0</v>
      </c>
    </row>
    <row r="117" spans="2:11" s="1" customFormat="1" ht="12.75">
      <c r="B117" s="27"/>
      <c r="C117" s="10" t="s">
        <v>310</v>
      </c>
      <c r="D117" s="10" t="s">
        <v>315</v>
      </c>
      <c r="E117" s="11" t="s">
        <v>316</v>
      </c>
      <c r="F117" s="10" t="s">
        <v>317</v>
      </c>
      <c r="G117" s="24">
        <v>130</v>
      </c>
      <c r="I117" s="25">
        <v>0</v>
      </c>
      <c r="J117" s="12">
        <f>I117*0.2</f>
        <v>0</v>
      </c>
      <c r="K117" s="12">
        <f>I117+J117</f>
        <v>0</v>
      </c>
    </row>
    <row r="118" spans="2:11" s="1" customFormat="1" ht="12.75">
      <c r="B118" s="23" t="s">
        <v>318</v>
      </c>
      <c r="C118" s="10" t="s">
        <v>319</v>
      </c>
      <c r="D118" s="10" t="s">
        <v>320</v>
      </c>
      <c r="E118" s="11" t="s">
        <v>321</v>
      </c>
      <c r="F118" s="10" t="s">
        <v>88</v>
      </c>
      <c r="G118" s="24">
        <v>0.844</v>
      </c>
      <c r="I118" s="25">
        <v>0</v>
      </c>
      <c r="J118" s="12">
        <f>I118*0.2</f>
        <v>0</v>
      </c>
      <c r="K118" s="12">
        <f>I118+J118</f>
        <v>0</v>
      </c>
    </row>
    <row r="119" spans="2:11" s="1" customFormat="1" ht="12.75">
      <c r="B119" s="26"/>
      <c r="C119" s="10" t="s">
        <v>319</v>
      </c>
      <c r="D119" s="10" t="s">
        <v>322</v>
      </c>
      <c r="E119" s="11" t="s">
        <v>323</v>
      </c>
      <c r="F119" s="10" t="s">
        <v>100</v>
      </c>
      <c r="G119" s="24">
        <v>0.45</v>
      </c>
      <c r="I119" s="25">
        <v>0</v>
      </c>
      <c r="J119" s="12">
        <f>I119*0.2</f>
        <v>0</v>
      </c>
      <c r="K119" s="12">
        <f>I119+J119</f>
        <v>0</v>
      </c>
    </row>
    <row r="120" spans="2:11" s="1" customFormat="1" ht="12.75">
      <c r="B120" s="26"/>
      <c r="C120" s="10" t="s">
        <v>319</v>
      </c>
      <c r="D120" s="10" t="s">
        <v>225</v>
      </c>
      <c r="E120" s="11" t="s">
        <v>226</v>
      </c>
      <c r="F120" s="10" t="s">
        <v>145</v>
      </c>
      <c r="G120" s="24">
        <v>77762.226</v>
      </c>
      <c r="I120" s="25">
        <v>0</v>
      </c>
      <c r="J120" s="12">
        <f>I120*0.2</f>
        <v>0</v>
      </c>
      <c r="K120" s="12">
        <f>I120+J120</f>
        <v>0</v>
      </c>
    </row>
    <row r="121" spans="2:11" s="1" customFormat="1" ht="12.75">
      <c r="B121" s="26"/>
      <c r="C121" s="10" t="s">
        <v>319</v>
      </c>
      <c r="D121" s="10" t="s">
        <v>324</v>
      </c>
      <c r="E121" s="11" t="s">
        <v>325</v>
      </c>
      <c r="F121" s="10" t="s">
        <v>88</v>
      </c>
      <c r="G121" s="24">
        <v>135.76</v>
      </c>
      <c r="I121" s="25">
        <v>0</v>
      </c>
      <c r="J121" s="12">
        <f>I121*0.2</f>
        <v>0</v>
      </c>
      <c r="K121" s="12">
        <f>I121+J121</f>
        <v>0</v>
      </c>
    </row>
    <row r="122" spans="2:11" s="1" customFormat="1" ht="12.75">
      <c r="B122" s="26"/>
      <c r="C122" s="10" t="s">
        <v>319</v>
      </c>
      <c r="D122" s="10" t="s">
        <v>326</v>
      </c>
      <c r="E122" s="11" t="s">
        <v>327</v>
      </c>
      <c r="F122" s="10" t="s">
        <v>100</v>
      </c>
      <c r="G122" s="24">
        <v>520.56</v>
      </c>
      <c r="I122" s="25">
        <v>0</v>
      </c>
      <c r="J122" s="12">
        <f>I122*0.2</f>
        <v>0</v>
      </c>
      <c r="K122" s="12">
        <f>I122+J122</f>
        <v>0</v>
      </c>
    </row>
    <row r="123" spans="2:11" s="1" customFormat="1" ht="12.75">
      <c r="B123" s="26"/>
      <c r="C123" s="10" t="s">
        <v>319</v>
      </c>
      <c r="D123" s="10" t="s">
        <v>328</v>
      </c>
      <c r="E123" s="11" t="s">
        <v>329</v>
      </c>
      <c r="F123" s="10" t="s">
        <v>138</v>
      </c>
      <c r="G123" s="24">
        <v>3.915</v>
      </c>
      <c r="I123" s="25">
        <v>0</v>
      </c>
      <c r="J123" s="12">
        <f>I123*0.2</f>
        <v>0</v>
      </c>
      <c r="K123" s="12">
        <f>I123+J123</f>
        <v>0</v>
      </c>
    </row>
    <row r="124" spans="2:11" s="1" customFormat="1" ht="12.75">
      <c r="B124" s="26"/>
      <c r="C124" s="10" t="s">
        <v>319</v>
      </c>
      <c r="D124" s="10" t="s">
        <v>330</v>
      </c>
      <c r="E124" s="11" t="s">
        <v>331</v>
      </c>
      <c r="F124" s="10" t="s">
        <v>88</v>
      </c>
      <c r="G124" s="24">
        <v>283.359</v>
      </c>
      <c r="I124" s="25">
        <v>0</v>
      </c>
      <c r="J124" s="12">
        <f>I124*0.2</f>
        <v>0</v>
      </c>
      <c r="K124" s="12">
        <f>I124+J124</f>
        <v>0</v>
      </c>
    </row>
    <row r="125" spans="2:11" s="1" customFormat="1" ht="12.75">
      <c r="B125" s="26"/>
      <c r="C125" s="10" t="s">
        <v>319</v>
      </c>
      <c r="D125" s="10" t="s">
        <v>332</v>
      </c>
      <c r="E125" s="11" t="s">
        <v>333</v>
      </c>
      <c r="F125" s="10" t="s">
        <v>100</v>
      </c>
      <c r="G125" s="24">
        <v>548.848</v>
      </c>
      <c r="I125" s="25">
        <v>0</v>
      </c>
      <c r="J125" s="12">
        <f>I125*0.2</f>
        <v>0</v>
      </c>
      <c r="K125" s="12">
        <f>I125+J125</f>
        <v>0</v>
      </c>
    </row>
    <row r="126" spans="2:11" s="1" customFormat="1" ht="12.75">
      <c r="B126" s="26"/>
      <c r="C126" s="10" t="s">
        <v>319</v>
      </c>
      <c r="D126" s="10" t="s">
        <v>233</v>
      </c>
      <c r="E126" s="11" t="s">
        <v>334</v>
      </c>
      <c r="F126" s="10" t="s">
        <v>88</v>
      </c>
      <c r="G126" s="24">
        <v>127.199</v>
      </c>
      <c r="I126" s="25">
        <v>0</v>
      </c>
      <c r="J126" s="12">
        <f>I126*0.2</f>
        <v>0</v>
      </c>
      <c r="K126" s="12">
        <f>I126+J126</f>
        <v>0</v>
      </c>
    </row>
    <row r="127" spans="2:11" s="1" customFormat="1" ht="12.75">
      <c r="B127" s="26"/>
      <c r="C127" s="10" t="s">
        <v>319</v>
      </c>
      <c r="D127" s="10" t="s">
        <v>235</v>
      </c>
      <c r="E127" s="11" t="s">
        <v>236</v>
      </c>
      <c r="F127" s="10" t="s">
        <v>100</v>
      </c>
      <c r="G127" s="24">
        <v>449.884</v>
      </c>
      <c r="I127" s="25">
        <v>0</v>
      </c>
      <c r="J127" s="12">
        <f>I127*0.2</f>
        <v>0</v>
      </c>
      <c r="K127" s="12">
        <f>I127+J127</f>
        <v>0</v>
      </c>
    </row>
    <row r="128" spans="2:11" s="1" customFormat="1" ht="12.75">
      <c r="B128" s="26"/>
      <c r="C128" s="10" t="s">
        <v>319</v>
      </c>
      <c r="D128" s="10" t="s">
        <v>237</v>
      </c>
      <c r="E128" s="11" t="s">
        <v>335</v>
      </c>
      <c r="F128" s="10" t="s">
        <v>138</v>
      </c>
      <c r="G128" s="24">
        <v>24.406</v>
      </c>
      <c r="I128" s="25">
        <v>0</v>
      </c>
      <c r="J128" s="12">
        <f>I128*0.2</f>
        <v>0</v>
      </c>
      <c r="K128" s="12">
        <f>I128+J128</f>
        <v>0</v>
      </c>
    </row>
    <row r="129" spans="2:11" s="1" customFormat="1" ht="12.75">
      <c r="B129" s="26"/>
      <c r="C129" s="10" t="s">
        <v>319</v>
      </c>
      <c r="D129" s="10" t="s">
        <v>259</v>
      </c>
      <c r="E129" s="11" t="s">
        <v>336</v>
      </c>
      <c r="F129" s="10" t="s">
        <v>88</v>
      </c>
      <c r="G129" s="24">
        <v>0.9</v>
      </c>
      <c r="I129" s="25">
        <v>0</v>
      </c>
      <c r="J129" s="12">
        <f>I129*0.2</f>
        <v>0</v>
      </c>
      <c r="K129" s="12">
        <f>I129+J129</f>
        <v>0</v>
      </c>
    </row>
    <row r="130" spans="2:11" s="1" customFormat="1" ht="12.75">
      <c r="B130" s="26"/>
      <c r="C130" s="10" t="s">
        <v>319</v>
      </c>
      <c r="D130" s="10" t="s">
        <v>337</v>
      </c>
      <c r="E130" s="11" t="s">
        <v>338</v>
      </c>
      <c r="F130" s="10" t="s">
        <v>88</v>
      </c>
      <c r="G130" s="24">
        <v>19.758</v>
      </c>
      <c r="I130" s="25">
        <v>0</v>
      </c>
      <c r="J130" s="12">
        <f>I130*0.2</f>
        <v>0</v>
      </c>
      <c r="K130" s="12">
        <f>I130+J130</f>
        <v>0</v>
      </c>
    </row>
    <row r="131" spans="2:11" s="1" customFormat="1" ht="12.75">
      <c r="B131" s="26"/>
      <c r="C131" s="10" t="s">
        <v>319</v>
      </c>
      <c r="D131" s="10" t="s">
        <v>339</v>
      </c>
      <c r="E131" s="11" t="s">
        <v>340</v>
      </c>
      <c r="F131" s="10" t="s">
        <v>88</v>
      </c>
      <c r="G131" s="24">
        <v>9.24</v>
      </c>
      <c r="I131" s="25">
        <v>0</v>
      </c>
      <c r="J131" s="12">
        <f>I131*0.2</f>
        <v>0</v>
      </c>
      <c r="K131" s="12">
        <f>I131+J131</f>
        <v>0</v>
      </c>
    </row>
    <row r="132" spans="2:11" s="1" customFormat="1" ht="12.75">
      <c r="B132" s="26"/>
      <c r="C132" s="10" t="s">
        <v>319</v>
      </c>
      <c r="D132" s="10" t="s">
        <v>341</v>
      </c>
      <c r="E132" s="11" t="s">
        <v>342</v>
      </c>
      <c r="F132" s="10" t="s">
        <v>97</v>
      </c>
      <c r="G132" s="24">
        <v>2</v>
      </c>
      <c r="I132" s="25">
        <v>0</v>
      </c>
      <c r="J132" s="12">
        <f>I132*0.2</f>
        <v>0</v>
      </c>
      <c r="K132" s="12">
        <f>I132+J132</f>
        <v>0</v>
      </c>
    </row>
    <row r="133" spans="2:11" s="1" customFormat="1" ht="12.75">
      <c r="B133" s="26"/>
      <c r="C133" s="10" t="s">
        <v>319</v>
      </c>
      <c r="D133" s="10" t="s">
        <v>343</v>
      </c>
      <c r="E133" s="11" t="s">
        <v>344</v>
      </c>
      <c r="F133" s="10" t="s">
        <v>100</v>
      </c>
      <c r="G133" s="24">
        <v>1059.82</v>
      </c>
      <c r="I133" s="25">
        <v>0</v>
      </c>
      <c r="J133" s="12">
        <f>I133*0.2</f>
        <v>0</v>
      </c>
      <c r="K133" s="12">
        <f>I133+J133</f>
        <v>0</v>
      </c>
    </row>
    <row r="134" spans="2:11" s="1" customFormat="1" ht="12.75">
      <c r="B134" s="26"/>
      <c r="C134" s="10" t="s">
        <v>319</v>
      </c>
      <c r="D134" s="10" t="s">
        <v>211</v>
      </c>
      <c r="E134" s="11" t="s">
        <v>212</v>
      </c>
      <c r="F134" s="10" t="s">
        <v>100</v>
      </c>
      <c r="G134" s="24">
        <v>2.16</v>
      </c>
      <c r="I134" s="25">
        <v>0</v>
      </c>
      <c r="J134" s="12">
        <f>I134*0.2</f>
        <v>0</v>
      </c>
      <c r="K134" s="12">
        <f>I134+J134</f>
        <v>0</v>
      </c>
    </row>
    <row r="135" spans="2:11" s="1" customFormat="1" ht="12.75">
      <c r="B135" s="26"/>
      <c r="C135" s="10" t="s">
        <v>319</v>
      </c>
      <c r="D135" s="10" t="s">
        <v>273</v>
      </c>
      <c r="E135" s="11" t="s">
        <v>345</v>
      </c>
      <c r="F135" s="10" t="s">
        <v>100</v>
      </c>
      <c r="G135" s="24">
        <v>1632</v>
      </c>
      <c r="I135" s="25">
        <v>0</v>
      </c>
      <c r="J135" s="12">
        <f>I135*0.2</f>
        <v>0</v>
      </c>
      <c r="K135" s="12">
        <f>I135+J135</f>
        <v>0</v>
      </c>
    </row>
    <row r="136" spans="2:11" s="1" customFormat="1" ht="12.75">
      <c r="B136" s="26"/>
      <c r="C136" s="10" t="s">
        <v>319</v>
      </c>
      <c r="D136" s="10" t="s">
        <v>346</v>
      </c>
      <c r="E136" s="11" t="s">
        <v>347</v>
      </c>
      <c r="F136" s="10" t="s">
        <v>88</v>
      </c>
      <c r="G136" s="24">
        <v>0.084</v>
      </c>
      <c r="I136" s="25">
        <v>0</v>
      </c>
      <c r="J136" s="12">
        <f>I136*0.2</f>
        <v>0</v>
      </c>
      <c r="K136" s="12">
        <f>I136+J136</f>
        <v>0</v>
      </c>
    </row>
    <row r="137" spans="2:11" s="1" customFormat="1" ht="12.75">
      <c r="B137" s="26"/>
      <c r="C137" s="10" t="s">
        <v>319</v>
      </c>
      <c r="D137" s="10" t="s">
        <v>348</v>
      </c>
      <c r="E137" s="11" t="s">
        <v>349</v>
      </c>
      <c r="F137" s="10" t="s">
        <v>100</v>
      </c>
      <c r="G137" s="24">
        <v>145</v>
      </c>
      <c r="I137" s="25">
        <v>0</v>
      </c>
      <c r="J137" s="12">
        <f>I137*0.2</f>
        <v>0</v>
      </c>
      <c r="K137" s="12">
        <f>I137+J137</f>
        <v>0</v>
      </c>
    </row>
    <row r="138" spans="2:11" s="1" customFormat="1" ht="12.75">
      <c r="B138" s="26"/>
      <c r="C138" s="10" t="s">
        <v>319</v>
      </c>
      <c r="D138" s="10" t="s">
        <v>350</v>
      </c>
      <c r="E138" s="11" t="s">
        <v>351</v>
      </c>
      <c r="F138" s="10" t="s">
        <v>100</v>
      </c>
      <c r="G138" s="24">
        <v>15327.785</v>
      </c>
      <c r="I138" s="25">
        <v>0</v>
      </c>
      <c r="J138" s="12">
        <f>I138*0.2</f>
        <v>0</v>
      </c>
      <c r="K138" s="12">
        <f>I138+J138</f>
        <v>0</v>
      </c>
    </row>
    <row r="139" spans="2:11" s="1" customFormat="1" ht="12.75">
      <c r="B139" s="26"/>
      <c r="C139" s="10" t="s">
        <v>319</v>
      </c>
      <c r="D139" s="10" t="s">
        <v>352</v>
      </c>
      <c r="E139" s="11" t="s">
        <v>353</v>
      </c>
      <c r="F139" s="10" t="s">
        <v>100</v>
      </c>
      <c r="G139" s="24">
        <v>905.8</v>
      </c>
      <c r="I139" s="25">
        <v>0</v>
      </c>
      <c r="J139" s="12">
        <f>I139*0.2</f>
        <v>0</v>
      </c>
      <c r="K139" s="12">
        <f>I139+J139</f>
        <v>0</v>
      </c>
    </row>
    <row r="140" spans="2:11" s="1" customFormat="1" ht="12.75">
      <c r="B140" s="26"/>
      <c r="C140" s="10" t="s">
        <v>319</v>
      </c>
      <c r="D140" s="10" t="s">
        <v>354</v>
      </c>
      <c r="E140" s="11" t="s">
        <v>355</v>
      </c>
      <c r="F140" s="10" t="s">
        <v>100</v>
      </c>
      <c r="G140" s="24">
        <v>7131.125</v>
      </c>
      <c r="I140" s="25">
        <v>0</v>
      </c>
      <c r="J140" s="12">
        <f>I140*0.2</f>
        <v>0</v>
      </c>
      <c r="K140" s="12">
        <f>I140+J140</f>
        <v>0</v>
      </c>
    </row>
    <row r="141" spans="2:11" s="1" customFormat="1" ht="12.75">
      <c r="B141" s="26"/>
      <c r="C141" s="10" t="s">
        <v>319</v>
      </c>
      <c r="D141" s="10" t="s">
        <v>356</v>
      </c>
      <c r="E141" s="11" t="s">
        <v>357</v>
      </c>
      <c r="F141" s="10" t="s">
        <v>358</v>
      </c>
      <c r="G141" s="24">
        <v>1227</v>
      </c>
      <c r="I141" s="25">
        <v>0</v>
      </c>
      <c r="J141" s="12">
        <f>I141*0.2</f>
        <v>0</v>
      </c>
      <c r="K141" s="12">
        <f>I141+J141</f>
        <v>0</v>
      </c>
    </row>
    <row r="142" spans="2:11" s="1" customFormat="1" ht="12.75">
      <c r="B142" s="26"/>
      <c r="C142" s="10" t="s">
        <v>319</v>
      </c>
      <c r="D142" s="10" t="s">
        <v>359</v>
      </c>
      <c r="E142" s="11" t="s">
        <v>360</v>
      </c>
      <c r="F142" s="10" t="s">
        <v>100</v>
      </c>
      <c r="G142" s="24">
        <v>11034.075</v>
      </c>
      <c r="I142" s="25">
        <v>0</v>
      </c>
      <c r="J142" s="12">
        <f>I142*0.2</f>
        <v>0</v>
      </c>
      <c r="K142" s="12">
        <f>I142+J142</f>
        <v>0</v>
      </c>
    </row>
    <row r="143" spans="2:11" s="1" customFormat="1" ht="12.75">
      <c r="B143" s="26"/>
      <c r="C143" s="10" t="s">
        <v>319</v>
      </c>
      <c r="D143" s="10" t="s">
        <v>361</v>
      </c>
      <c r="E143" s="11" t="s">
        <v>362</v>
      </c>
      <c r="F143" s="10" t="s">
        <v>100</v>
      </c>
      <c r="G143" s="24">
        <v>12819.365</v>
      </c>
      <c r="I143" s="25">
        <v>0</v>
      </c>
      <c r="J143" s="12">
        <f>I143*0.2</f>
        <v>0</v>
      </c>
      <c r="K143" s="12">
        <f>I143+J143</f>
        <v>0</v>
      </c>
    </row>
    <row r="144" spans="2:11" s="1" customFormat="1" ht="12.75">
      <c r="B144" s="26"/>
      <c r="C144" s="10" t="s">
        <v>319</v>
      </c>
      <c r="D144" s="10" t="s">
        <v>363</v>
      </c>
      <c r="E144" s="11" t="s">
        <v>364</v>
      </c>
      <c r="F144" s="10" t="s">
        <v>100</v>
      </c>
      <c r="G144" s="24">
        <v>149720.043</v>
      </c>
      <c r="I144" s="25">
        <v>0</v>
      </c>
      <c r="J144" s="12">
        <f>I144*0.2</f>
        <v>0</v>
      </c>
      <c r="K144" s="12">
        <f>I144+J144</f>
        <v>0</v>
      </c>
    </row>
    <row r="145" spans="2:11" s="1" customFormat="1" ht="12.75">
      <c r="B145" s="26"/>
      <c r="C145" s="10" t="s">
        <v>319</v>
      </c>
      <c r="D145" s="10" t="s">
        <v>365</v>
      </c>
      <c r="E145" s="11" t="s">
        <v>366</v>
      </c>
      <c r="F145" s="10" t="s">
        <v>100</v>
      </c>
      <c r="G145" s="24">
        <v>59792</v>
      </c>
      <c r="I145" s="25">
        <v>0</v>
      </c>
      <c r="J145" s="12">
        <f>I145*0.2</f>
        <v>0</v>
      </c>
      <c r="K145" s="12">
        <f>I145+J145</f>
        <v>0</v>
      </c>
    </row>
    <row r="146" spans="2:11" s="1" customFormat="1" ht="12.75">
      <c r="B146" s="26"/>
      <c r="C146" s="10" t="s">
        <v>319</v>
      </c>
      <c r="D146" s="10" t="s">
        <v>367</v>
      </c>
      <c r="E146" s="11" t="s">
        <v>368</v>
      </c>
      <c r="F146" s="10" t="s">
        <v>100</v>
      </c>
      <c r="G146" s="24">
        <v>88458.627</v>
      </c>
      <c r="I146" s="25">
        <v>0</v>
      </c>
      <c r="J146" s="12">
        <f>I146*0.2</f>
        <v>0</v>
      </c>
      <c r="K146" s="12">
        <f>I146+J146</f>
        <v>0</v>
      </c>
    </row>
    <row r="147" spans="2:11" s="1" customFormat="1" ht="12.75">
      <c r="B147" s="26"/>
      <c r="C147" s="10" t="s">
        <v>319</v>
      </c>
      <c r="D147" s="10" t="s">
        <v>369</v>
      </c>
      <c r="E147" s="11" t="s">
        <v>370</v>
      </c>
      <c r="F147" s="10" t="s">
        <v>100</v>
      </c>
      <c r="G147" s="24">
        <v>72799.387</v>
      </c>
      <c r="I147" s="25">
        <v>0</v>
      </c>
      <c r="J147" s="12">
        <f>I147*0.2</f>
        <v>0</v>
      </c>
      <c r="K147" s="12">
        <f>I147+J147</f>
        <v>0</v>
      </c>
    </row>
    <row r="148" spans="2:11" s="1" customFormat="1" ht="12.75">
      <c r="B148" s="26"/>
      <c r="C148" s="10" t="s">
        <v>319</v>
      </c>
      <c r="D148" s="10" t="s">
        <v>371</v>
      </c>
      <c r="E148" s="11" t="s">
        <v>372</v>
      </c>
      <c r="F148" s="10" t="s">
        <v>100</v>
      </c>
      <c r="G148" s="24">
        <v>38.02</v>
      </c>
      <c r="I148" s="25">
        <v>0</v>
      </c>
      <c r="J148" s="12">
        <f>I148*0.2</f>
        <v>0</v>
      </c>
      <c r="K148" s="12">
        <f>I148+J148</f>
        <v>0</v>
      </c>
    </row>
    <row r="149" spans="2:11" s="1" customFormat="1" ht="12.75">
      <c r="B149" s="26"/>
      <c r="C149" s="10" t="s">
        <v>319</v>
      </c>
      <c r="D149" s="10" t="s">
        <v>373</v>
      </c>
      <c r="E149" s="11" t="s">
        <v>374</v>
      </c>
      <c r="F149" s="10" t="s">
        <v>100</v>
      </c>
      <c r="G149" s="24">
        <v>314.7</v>
      </c>
      <c r="I149" s="25">
        <v>0</v>
      </c>
      <c r="J149" s="12">
        <f>I149*0.2</f>
        <v>0</v>
      </c>
      <c r="K149" s="12">
        <f>I149+J149</f>
        <v>0</v>
      </c>
    </row>
    <row r="150" spans="2:11" s="1" customFormat="1" ht="12.75">
      <c r="B150" s="26"/>
      <c r="C150" s="10" t="s">
        <v>319</v>
      </c>
      <c r="D150" s="10" t="s">
        <v>375</v>
      </c>
      <c r="E150" s="11" t="s">
        <v>376</v>
      </c>
      <c r="F150" s="10" t="s">
        <v>105</v>
      </c>
      <c r="G150" s="24">
        <v>14</v>
      </c>
      <c r="I150" s="25">
        <v>0</v>
      </c>
      <c r="J150" s="12">
        <f>I150*0.2</f>
        <v>0</v>
      </c>
      <c r="K150" s="12">
        <f>I150+J150</f>
        <v>0</v>
      </c>
    </row>
    <row r="151" spans="2:11" s="1" customFormat="1" ht="12.75">
      <c r="B151" s="26"/>
      <c r="C151" s="10" t="s">
        <v>319</v>
      </c>
      <c r="D151" s="10" t="s">
        <v>377</v>
      </c>
      <c r="E151" s="11" t="s">
        <v>378</v>
      </c>
      <c r="F151" s="10" t="s">
        <v>105</v>
      </c>
      <c r="G151" s="24">
        <v>1603</v>
      </c>
      <c r="I151" s="25">
        <v>0</v>
      </c>
      <c r="J151" s="12">
        <f>I151*0.2</f>
        <v>0</v>
      </c>
      <c r="K151" s="12">
        <f>I151+J151</f>
        <v>0</v>
      </c>
    </row>
    <row r="152" spans="2:11" s="1" customFormat="1" ht="12.75">
      <c r="B152" s="26"/>
      <c r="C152" s="10" t="s">
        <v>319</v>
      </c>
      <c r="D152" s="10" t="s">
        <v>379</v>
      </c>
      <c r="E152" s="11" t="s">
        <v>380</v>
      </c>
      <c r="F152" s="10" t="s">
        <v>105</v>
      </c>
      <c r="G152" s="24">
        <v>448.585</v>
      </c>
      <c r="I152" s="25">
        <v>0</v>
      </c>
      <c r="J152" s="12">
        <f>I152*0.2</f>
        <v>0</v>
      </c>
      <c r="K152" s="12">
        <f>I152+J152</f>
        <v>0</v>
      </c>
    </row>
    <row r="153" spans="2:11" s="1" customFormat="1" ht="12.75">
      <c r="B153" s="26"/>
      <c r="C153" s="10" t="s">
        <v>319</v>
      </c>
      <c r="D153" s="10" t="s">
        <v>381</v>
      </c>
      <c r="E153" s="11" t="s">
        <v>382</v>
      </c>
      <c r="F153" s="10" t="s">
        <v>100</v>
      </c>
      <c r="G153" s="24">
        <v>43</v>
      </c>
      <c r="I153" s="25">
        <v>0</v>
      </c>
      <c r="J153" s="12">
        <f>I153*0.2</f>
        <v>0</v>
      </c>
      <c r="K153" s="12">
        <f>I153+J153</f>
        <v>0</v>
      </c>
    </row>
    <row r="154" spans="2:11" s="1" customFormat="1" ht="12.75">
      <c r="B154" s="26"/>
      <c r="C154" s="10" t="s">
        <v>319</v>
      </c>
      <c r="D154" s="10" t="s">
        <v>383</v>
      </c>
      <c r="E154" s="11" t="s">
        <v>384</v>
      </c>
      <c r="F154" s="10" t="s">
        <v>100</v>
      </c>
      <c r="G154" s="24">
        <v>258</v>
      </c>
      <c r="I154" s="25">
        <v>0</v>
      </c>
      <c r="J154" s="12">
        <f>I154*0.2</f>
        <v>0</v>
      </c>
      <c r="K154" s="12">
        <f>I154+J154</f>
        <v>0</v>
      </c>
    </row>
    <row r="155" spans="2:11" s="1" customFormat="1" ht="12.75">
      <c r="B155" s="26"/>
      <c r="C155" s="10" t="s">
        <v>319</v>
      </c>
      <c r="D155" s="10" t="s">
        <v>385</v>
      </c>
      <c r="E155" s="11" t="s">
        <v>386</v>
      </c>
      <c r="F155" s="10" t="s">
        <v>105</v>
      </c>
      <c r="G155" s="24">
        <v>118</v>
      </c>
      <c r="I155" s="25">
        <v>0</v>
      </c>
      <c r="J155" s="12">
        <f>I155*0.2</f>
        <v>0</v>
      </c>
      <c r="K155" s="12">
        <f>I155+J155</f>
        <v>0</v>
      </c>
    </row>
    <row r="156" spans="2:11" s="1" customFormat="1" ht="12.75">
      <c r="B156" s="26"/>
      <c r="C156" s="10" t="s">
        <v>319</v>
      </c>
      <c r="D156" s="10" t="s">
        <v>387</v>
      </c>
      <c r="E156" s="11" t="s">
        <v>388</v>
      </c>
      <c r="F156" s="10" t="s">
        <v>105</v>
      </c>
      <c r="G156" s="24">
        <v>3933.2</v>
      </c>
      <c r="I156" s="25">
        <v>0</v>
      </c>
      <c r="J156" s="12">
        <f>I156*0.2</f>
        <v>0</v>
      </c>
      <c r="K156" s="12">
        <f>I156+J156</f>
        <v>0</v>
      </c>
    </row>
    <row r="157" spans="2:11" s="1" customFormat="1" ht="12.75">
      <c r="B157" s="26"/>
      <c r="C157" s="10" t="s">
        <v>319</v>
      </c>
      <c r="D157" s="10" t="s">
        <v>389</v>
      </c>
      <c r="E157" s="11" t="s">
        <v>390</v>
      </c>
      <c r="F157" s="10" t="s">
        <v>97</v>
      </c>
      <c r="G157" s="24">
        <v>1</v>
      </c>
      <c r="I157" s="25">
        <v>0</v>
      </c>
      <c r="J157" s="12">
        <f>I157*0.2</f>
        <v>0</v>
      </c>
      <c r="K157" s="12">
        <f>I157+J157</f>
        <v>0</v>
      </c>
    </row>
    <row r="158" spans="2:11" s="1" customFormat="1" ht="12.75">
      <c r="B158" s="26"/>
      <c r="C158" s="10" t="s">
        <v>319</v>
      </c>
      <c r="D158" s="10" t="s">
        <v>391</v>
      </c>
      <c r="E158" s="11" t="s">
        <v>392</v>
      </c>
      <c r="F158" s="10" t="s">
        <v>97</v>
      </c>
      <c r="G158" s="24">
        <v>315</v>
      </c>
      <c r="I158" s="25">
        <v>0</v>
      </c>
      <c r="J158" s="12">
        <f>I158*0.2</f>
        <v>0</v>
      </c>
      <c r="K158" s="12">
        <f>I158+J158</f>
        <v>0</v>
      </c>
    </row>
    <row r="159" spans="2:11" s="1" customFormat="1" ht="12.75">
      <c r="B159" s="26"/>
      <c r="C159" s="10" t="s">
        <v>319</v>
      </c>
      <c r="D159" s="10" t="s">
        <v>393</v>
      </c>
      <c r="E159" s="11" t="s">
        <v>394</v>
      </c>
      <c r="F159" s="10" t="s">
        <v>71</v>
      </c>
      <c r="G159" s="24">
        <v>5</v>
      </c>
      <c r="I159" s="25">
        <v>0</v>
      </c>
      <c r="J159" s="12">
        <f>I159*0.2</f>
        <v>0</v>
      </c>
      <c r="K159" s="12">
        <f>I159+J159</f>
        <v>0</v>
      </c>
    </row>
    <row r="160" spans="2:11" s="1" customFormat="1" ht="12.75">
      <c r="B160" s="26"/>
      <c r="C160" s="10" t="s">
        <v>319</v>
      </c>
      <c r="D160" s="10" t="s">
        <v>395</v>
      </c>
      <c r="E160" s="11" t="s">
        <v>396</v>
      </c>
      <c r="F160" s="10" t="s">
        <v>97</v>
      </c>
      <c r="G160" s="24">
        <v>174</v>
      </c>
      <c r="I160" s="25">
        <v>0</v>
      </c>
      <c r="J160" s="12">
        <f>I160*0.2</f>
        <v>0</v>
      </c>
      <c r="K160" s="12">
        <f>I160+J160</f>
        <v>0</v>
      </c>
    </row>
    <row r="161" spans="2:11" s="1" customFormat="1" ht="12.75">
      <c r="B161" s="26"/>
      <c r="C161" s="10" t="s">
        <v>319</v>
      </c>
      <c r="D161" s="10" t="s">
        <v>397</v>
      </c>
      <c r="E161" s="11" t="s">
        <v>398</v>
      </c>
      <c r="F161" s="10" t="s">
        <v>97</v>
      </c>
      <c r="G161" s="24">
        <v>13</v>
      </c>
      <c r="I161" s="25">
        <v>0</v>
      </c>
      <c r="J161" s="12">
        <f>I161*0.2</f>
        <v>0</v>
      </c>
      <c r="K161" s="12">
        <f>I161+J161</f>
        <v>0</v>
      </c>
    </row>
    <row r="162" spans="2:11" s="1" customFormat="1" ht="12.75">
      <c r="B162" s="26"/>
      <c r="C162" s="10" t="s">
        <v>319</v>
      </c>
      <c r="D162" s="10" t="s">
        <v>399</v>
      </c>
      <c r="E162" s="11" t="s">
        <v>400</v>
      </c>
      <c r="F162" s="10" t="s">
        <v>10</v>
      </c>
      <c r="G162" s="24">
        <v>30589.15</v>
      </c>
      <c r="I162" s="25">
        <v>0</v>
      </c>
      <c r="J162" s="12">
        <f>I162*0.2</f>
        <v>0</v>
      </c>
      <c r="K162" s="12">
        <f>I162+J162</f>
        <v>0</v>
      </c>
    </row>
    <row r="163" spans="2:11" s="1" customFormat="1" ht="12.75">
      <c r="B163" s="26"/>
      <c r="C163" s="10" t="s">
        <v>319</v>
      </c>
      <c r="D163" s="10" t="s">
        <v>401</v>
      </c>
      <c r="E163" s="11" t="s">
        <v>402</v>
      </c>
      <c r="F163" s="10" t="s">
        <v>105</v>
      </c>
      <c r="G163" s="24">
        <v>27</v>
      </c>
      <c r="I163" s="25">
        <v>0</v>
      </c>
      <c r="J163" s="12">
        <f>I163*0.2</f>
        <v>0</v>
      </c>
      <c r="K163" s="12">
        <f>I163+J163</f>
        <v>0</v>
      </c>
    </row>
    <row r="164" spans="2:11" s="1" customFormat="1" ht="12.75">
      <c r="B164" s="26"/>
      <c r="C164" s="10" t="s">
        <v>319</v>
      </c>
      <c r="D164" s="10" t="s">
        <v>403</v>
      </c>
      <c r="E164" s="11" t="s">
        <v>404</v>
      </c>
      <c r="F164" s="10" t="s">
        <v>97</v>
      </c>
      <c r="G164" s="24">
        <v>1705</v>
      </c>
      <c r="I164" s="25">
        <v>0</v>
      </c>
      <c r="J164" s="12">
        <f>I164*0.2</f>
        <v>0</v>
      </c>
      <c r="K164" s="12">
        <f>I164+J164</f>
        <v>0</v>
      </c>
    </row>
    <row r="165" spans="2:11" s="1" customFormat="1" ht="12.75">
      <c r="B165" s="26"/>
      <c r="C165" s="10" t="s">
        <v>319</v>
      </c>
      <c r="D165" s="10" t="s">
        <v>405</v>
      </c>
      <c r="E165" s="11" t="s">
        <v>406</v>
      </c>
      <c r="F165" s="10" t="s">
        <v>105</v>
      </c>
      <c r="G165" s="24">
        <v>2176.7</v>
      </c>
      <c r="I165" s="25">
        <v>0</v>
      </c>
      <c r="J165" s="12">
        <f>I165*0.2</f>
        <v>0</v>
      </c>
      <c r="K165" s="12">
        <f>I165+J165</f>
        <v>0</v>
      </c>
    </row>
    <row r="166" spans="2:11" s="1" customFormat="1" ht="12.75">
      <c r="B166" s="26"/>
      <c r="C166" s="10" t="s">
        <v>319</v>
      </c>
      <c r="D166" s="10" t="s">
        <v>407</v>
      </c>
      <c r="E166" s="11" t="s">
        <v>408</v>
      </c>
      <c r="F166" s="10" t="s">
        <v>105</v>
      </c>
      <c r="G166" s="24">
        <v>448</v>
      </c>
      <c r="I166" s="25">
        <v>0</v>
      </c>
      <c r="J166" s="12">
        <f>I166*0.2</f>
        <v>0</v>
      </c>
      <c r="K166" s="12">
        <f>I166+J166</f>
        <v>0</v>
      </c>
    </row>
    <row r="167" spans="2:11" s="1" customFormat="1" ht="12.75">
      <c r="B167" s="26"/>
      <c r="C167" s="10" t="s">
        <v>319</v>
      </c>
      <c r="D167" s="10" t="s">
        <v>409</v>
      </c>
      <c r="E167" s="11" t="s">
        <v>410</v>
      </c>
      <c r="F167" s="10" t="s">
        <v>105</v>
      </c>
      <c r="G167" s="24">
        <v>2199.695</v>
      </c>
      <c r="I167" s="25">
        <v>0</v>
      </c>
      <c r="J167" s="12">
        <f>I167*0.2</f>
        <v>0</v>
      </c>
      <c r="K167" s="12">
        <f>I167+J167</f>
        <v>0</v>
      </c>
    </row>
    <row r="168" spans="2:11" s="1" customFormat="1" ht="12.75">
      <c r="B168" s="26"/>
      <c r="C168" s="10" t="s">
        <v>319</v>
      </c>
      <c r="D168" s="10" t="s">
        <v>411</v>
      </c>
      <c r="E168" s="11" t="s">
        <v>412</v>
      </c>
      <c r="F168" s="10" t="s">
        <v>105</v>
      </c>
      <c r="G168" s="24">
        <v>5509.6</v>
      </c>
      <c r="I168" s="25">
        <v>0</v>
      </c>
      <c r="J168" s="12">
        <f>I168*0.2</f>
        <v>0</v>
      </c>
      <c r="K168" s="12">
        <f>I168+J168</f>
        <v>0</v>
      </c>
    </row>
    <row r="169" spans="2:11" s="1" customFormat="1" ht="12.75">
      <c r="B169" s="26"/>
      <c r="C169" s="10" t="s">
        <v>319</v>
      </c>
      <c r="D169" s="10" t="s">
        <v>413</v>
      </c>
      <c r="E169" s="11" t="s">
        <v>414</v>
      </c>
      <c r="F169" s="10" t="s">
        <v>105</v>
      </c>
      <c r="G169" s="24">
        <v>3.579</v>
      </c>
      <c r="I169" s="25">
        <v>0</v>
      </c>
      <c r="J169" s="12">
        <f>I169*0.2</f>
        <v>0</v>
      </c>
      <c r="K169" s="12">
        <f>I169+J169</f>
        <v>0</v>
      </c>
    </row>
    <row r="170" spans="2:11" s="1" customFormat="1" ht="12.75">
      <c r="B170" s="26"/>
      <c r="C170" s="10" t="s">
        <v>319</v>
      </c>
      <c r="D170" s="10" t="s">
        <v>415</v>
      </c>
      <c r="E170" s="11" t="s">
        <v>416</v>
      </c>
      <c r="F170" s="10" t="s">
        <v>105</v>
      </c>
      <c r="G170" s="24">
        <v>1028</v>
      </c>
      <c r="I170" s="25">
        <v>0</v>
      </c>
      <c r="J170" s="12">
        <f>I170*0.2</f>
        <v>0</v>
      </c>
      <c r="K170" s="12">
        <f>I170+J170</f>
        <v>0</v>
      </c>
    </row>
    <row r="171" spans="2:11" s="1" customFormat="1" ht="12.75">
      <c r="B171" s="26"/>
      <c r="C171" s="10" t="s">
        <v>319</v>
      </c>
      <c r="D171" s="10" t="s">
        <v>417</v>
      </c>
      <c r="E171" s="11" t="s">
        <v>418</v>
      </c>
      <c r="F171" s="10" t="s">
        <v>105</v>
      </c>
      <c r="G171" s="24">
        <v>42.2</v>
      </c>
      <c r="I171" s="25">
        <v>0</v>
      </c>
      <c r="J171" s="12">
        <f>I171*0.2</f>
        <v>0</v>
      </c>
      <c r="K171" s="12">
        <f>I171+J171</f>
        <v>0</v>
      </c>
    </row>
    <row r="172" spans="2:11" s="1" customFormat="1" ht="12.75">
      <c r="B172" s="26"/>
      <c r="C172" s="10" t="s">
        <v>319</v>
      </c>
      <c r="D172" s="10" t="s">
        <v>419</v>
      </c>
      <c r="E172" s="11" t="s">
        <v>420</v>
      </c>
      <c r="F172" s="10" t="s">
        <v>105</v>
      </c>
      <c r="G172" s="24">
        <v>18</v>
      </c>
      <c r="I172" s="25">
        <v>0</v>
      </c>
      <c r="J172" s="12">
        <f>I172*0.2</f>
        <v>0</v>
      </c>
      <c r="K172" s="12">
        <f>I172+J172</f>
        <v>0</v>
      </c>
    </row>
    <row r="173" spans="2:11" s="1" customFormat="1" ht="12.75">
      <c r="B173" s="26"/>
      <c r="C173" s="10" t="s">
        <v>319</v>
      </c>
      <c r="D173" s="10" t="s">
        <v>421</v>
      </c>
      <c r="E173" s="11" t="s">
        <v>422</v>
      </c>
      <c r="F173" s="10" t="s">
        <v>100</v>
      </c>
      <c r="G173" s="24">
        <v>52652</v>
      </c>
      <c r="I173" s="25">
        <v>0</v>
      </c>
      <c r="J173" s="12">
        <f>I173*0.2</f>
        <v>0</v>
      </c>
      <c r="K173" s="12">
        <f>I173+J173</f>
        <v>0</v>
      </c>
    </row>
    <row r="174" spans="2:11" s="1" customFormat="1" ht="12.75">
      <c r="B174" s="26"/>
      <c r="C174" s="10" t="s">
        <v>319</v>
      </c>
      <c r="D174" s="10" t="s">
        <v>423</v>
      </c>
      <c r="E174" s="11" t="s">
        <v>424</v>
      </c>
      <c r="F174" s="10" t="s">
        <v>100</v>
      </c>
      <c r="G174" s="24">
        <v>65775.304</v>
      </c>
      <c r="I174" s="25">
        <v>0</v>
      </c>
      <c r="J174" s="12">
        <f>I174*0.2</f>
        <v>0</v>
      </c>
      <c r="K174" s="12">
        <f>I174+J174</f>
        <v>0</v>
      </c>
    </row>
    <row r="175" spans="2:11" s="1" customFormat="1" ht="12.75">
      <c r="B175" s="26"/>
      <c r="C175" s="10" t="s">
        <v>319</v>
      </c>
      <c r="D175" s="10" t="s">
        <v>425</v>
      </c>
      <c r="E175" s="11" t="s">
        <v>426</v>
      </c>
      <c r="F175" s="10" t="s">
        <v>97</v>
      </c>
      <c r="G175" s="24">
        <v>55</v>
      </c>
      <c r="I175" s="25">
        <v>0</v>
      </c>
      <c r="J175" s="12">
        <f>I175*0.2</f>
        <v>0</v>
      </c>
      <c r="K175" s="12">
        <f>I175+J175</f>
        <v>0</v>
      </c>
    </row>
    <row r="176" spans="2:11" s="1" customFormat="1" ht="12.75">
      <c r="B176" s="26"/>
      <c r="C176" s="10" t="s">
        <v>319</v>
      </c>
      <c r="D176" s="10" t="s">
        <v>427</v>
      </c>
      <c r="E176" s="11" t="s">
        <v>428</v>
      </c>
      <c r="F176" s="10" t="s">
        <v>100</v>
      </c>
      <c r="G176" s="24">
        <v>65771.2</v>
      </c>
      <c r="I176" s="25">
        <v>0</v>
      </c>
      <c r="J176" s="12">
        <f>I176*0.2</f>
        <v>0</v>
      </c>
      <c r="K176" s="12">
        <f>I176+J176</f>
        <v>0</v>
      </c>
    </row>
    <row r="177" spans="2:11" s="1" customFormat="1" ht="12.75">
      <c r="B177" s="26"/>
      <c r="C177" s="10" t="s">
        <v>319</v>
      </c>
      <c r="D177" s="10" t="s">
        <v>429</v>
      </c>
      <c r="E177" s="11" t="s">
        <v>430</v>
      </c>
      <c r="F177" s="10" t="s">
        <v>105</v>
      </c>
      <c r="G177" s="24">
        <v>3595.6</v>
      </c>
      <c r="I177" s="25">
        <v>0</v>
      </c>
      <c r="J177" s="12">
        <f>I177*0.2</f>
        <v>0</v>
      </c>
      <c r="K177" s="12">
        <f>I177+J177</f>
        <v>0</v>
      </c>
    </row>
    <row r="178" spans="2:11" s="1" customFormat="1" ht="12.75">
      <c r="B178" s="26"/>
      <c r="C178" s="10" t="s">
        <v>319</v>
      </c>
      <c r="D178" s="10" t="s">
        <v>431</v>
      </c>
      <c r="E178" s="11" t="s">
        <v>432</v>
      </c>
      <c r="F178" s="10" t="s">
        <v>105</v>
      </c>
      <c r="G178" s="24">
        <v>460.92</v>
      </c>
      <c r="I178" s="25">
        <v>0</v>
      </c>
      <c r="J178" s="12">
        <f>I178*0.2</f>
        <v>0</v>
      </c>
      <c r="K178" s="12">
        <f>I178+J178</f>
        <v>0</v>
      </c>
    </row>
    <row r="179" spans="2:11" s="1" customFormat="1" ht="12.75">
      <c r="B179" s="26"/>
      <c r="C179" s="10" t="s">
        <v>319</v>
      </c>
      <c r="D179" s="10" t="s">
        <v>433</v>
      </c>
      <c r="E179" s="11" t="s">
        <v>434</v>
      </c>
      <c r="F179" s="10" t="s">
        <v>105</v>
      </c>
      <c r="G179" s="24">
        <v>227.4</v>
      </c>
      <c r="I179" s="25">
        <v>0</v>
      </c>
      <c r="J179" s="12">
        <f>I179*0.2</f>
        <v>0</v>
      </c>
      <c r="K179" s="12">
        <f>I179+J179</f>
        <v>0</v>
      </c>
    </row>
    <row r="180" spans="2:11" s="1" customFormat="1" ht="12.75">
      <c r="B180" s="26"/>
      <c r="C180" s="10" t="s">
        <v>319</v>
      </c>
      <c r="D180" s="10" t="s">
        <v>435</v>
      </c>
      <c r="E180" s="11" t="s">
        <v>436</v>
      </c>
      <c r="F180" s="10" t="s">
        <v>97</v>
      </c>
      <c r="G180" s="24">
        <v>9</v>
      </c>
      <c r="I180" s="25">
        <v>0</v>
      </c>
      <c r="J180" s="12">
        <f>I180*0.2</f>
        <v>0</v>
      </c>
      <c r="K180" s="12">
        <f>I180+J180</f>
        <v>0</v>
      </c>
    </row>
    <row r="181" spans="2:11" s="1" customFormat="1" ht="12.75">
      <c r="B181" s="26"/>
      <c r="C181" s="10" t="s">
        <v>319</v>
      </c>
      <c r="D181" s="10" t="s">
        <v>437</v>
      </c>
      <c r="E181" s="11" t="s">
        <v>438</v>
      </c>
      <c r="F181" s="10" t="s">
        <v>97</v>
      </c>
      <c r="G181" s="24">
        <v>3</v>
      </c>
      <c r="I181" s="25">
        <v>0</v>
      </c>
      <c r="J181" s="12">
        <f>I181*0.2</f>
        <v>0</v>
      </c>
      <c r="K181" s="12">
        <f>I181+J181</f>
        <v>0</v>
      </c>
    </row>
    <row r="182" spans="2:11" s="1" customFormat="1" ht="12.75">
      <c r="B182" s="26"/>
      <c r="C182" s="10" t="s">
        <v>319</v>
      </c>
      <c r="D182" s="10" t="s">
        <v>439</v>
      </c>
      <c r="E182" s="11" t="s">
        <v>440</v>
      </c>
      <c r="F182" s="10" t="s">
        <v>97</v>
      </c>
      <c r="G182" s="24">
        <v>47</v>
      </c>
      <c r="I182" s="25">
        <v>0</v>
      </c>
      <c r="J182" s="12">
        <f>I182*0.2</f>
        <v>0</v>
      </c>
      <c r="K182" s="12">
        <f>I182+J182</f>
        <v>0</v>
      </c>
    </row>
    <row r="183" spans="2:11" s="1" customFormat="1" ht="12.75">
      <c r="B183" s="26"/>
      <c r="C183" s="10" t="s">
        <v>319</v>
      </c>
      <c r="D183" s="10" t="s">
        <v>441</v>
      </c>
      <c r="E183" s="11" t="s">
        <v>442</v>
      </c>
      <c r="F183" s="10" t="s">
        <v>100</v>
      </c>
      <c r="G183" s="24">
        <v>691.879</v>
      </c>
      <c r="I183" s="25">
        <v>0</v>
      </c>
      <c r="J183" s="12">
        <f>I183*0.2</f>
        <v>0</v>
      </c>
      <c r="K183" s="12">
        <f>I183+J183</f>
        <v>0</v>
      </c>
    </row>
    <row r="184" spans="2:11" s="1" customFormat="1" ht="12.75">
      <c r="B184" s="27"/>
      <c r="C184" s="10" t="s">
        <v>319</v>
      </c>
      <c r="D184" s="10" t="s">
        <v>443</v>
      </c>
      <c r="E184" s="11" t="s">
        <v>444</v>
      </c>
      <c r="F184" s="10" t="s">
        <v>100</v>
      </c>
      <c r="G184" s="24">
        <v>127.8</v>
      </c>
      <c r="I184" s="25">
        <v>0</v>
      </c>
      <c r="J184" s="12">
        <f>I184*0.2</f>
        <v>0</v>
      </c>
      <c r="K184" s="12">
        <f>I184+J184</f>
        <v>0</v>
      </c>
    </row>
    <row r="185" spans="2:11" s="1" customFormat="1" ht="12.75">
      <c r="B185" s="23" t="s">
        <v>445</v>
      </c>
      <c r="C185" s="10" t="s">
        <v>446</v>
      </c>
      <c r="D185" s="10" t="s">
        <v>399</v>
      </c>
      <c r="E185" s="11" t="s">
        <v>400</v>
      </c>
      <c r="F185" s="10" t="s">
        <v>100</v>
      </c>
      <c r="G185" s="24">
        <v>135</v>
      </c>
      <c r="I185" s="25">
        <v>0</v>
      </c>
      <c r="J185" s="12">
        <f>I185*0.2</f>
        <v>0</v>
      </c>
      <c r="K185" s="12">
        <f>I185+J185</f>
        <v>0</v>
      </c>
    </row>
    <row r="186" spans="2:11" s="1" customFormat="1" ht="12.75">
      <c r="B186" s="26"/>
      <c r="C186" s="10" t="s">
        <v>446</v>
      </c>
      <c r="D186" s="10" t="s">
        <v>411</v>
      </c>
      <c r="E186" s="11" t="s">
        <v>412</v>
      </c>
      <c r="F186" s="10" t="s">
        <v>105</v>
      </c>
      <c r="G186" s="24">
        <v>20</v>
      </c>
      <c r="I186" s="25">
        <v>0</v>
      </c>
      <c r="J186" s="12">
        <f>I186*0.2</f>
        <v>0</v>
      </c>
      <c r="K186" s="12">
        <f>I186+J186</f>
        <v>0</v>
      </c>
    </row>
    <row r="187" spans="2:11" s="1" customFormat="1" ht="12.75">
      <c r="B187" s="27"/>
      <c r="C187" s="10" t="s">
        <v>446</v>
      </c>
      <c r="D187" s="10" t="s">
        <v>417</v>
      </c>
      <c r="E187" s="11" t="s">
        <v>447</v>
      </c>
      <c r="F187" s="10" t="s">
        <v>105</v>
      </c>
      <c r="G187" s="24">
        <v>34</v>
      </c>
      <c r="I187" s="25">
        <v>0</v>
      </c>
      <c r="J187" s="12">
        <f>I187*0.2</f>
        <v>0</v>
      </c>
      <c r="K187" s="12">
        <f>I187+J187</f>
        <v>0</v>
      </c>
    </row>
    <row r="188" spans="2:11" s="1" customFormat="1" ht="12.75">
      <c r="B188" s="23" t="s">
        <v>448</v>
      </c>
      <c r="C188" s="10" t="s">
        <v>449</v>
      </c>
      <c r="D188" s="10" t="s">
        <v>441</v>
      </c>
      <c r="E188" s="11" t="s">
        <v>442</v>
      </c>
      <c r="F188" s="10" t="s">
        <v>100</v>
      </c>
      <c r="G188" s="24">
        <v>294.95</v>
      </c>
      <c r="I188" s="25">
        <v>0</v>
      </c>
      <c r="J188" s="12">
        <f>I188*0.2</f>
        <v>0</v>
      </c>
      <c r="K188" s="12">
        <f>I188+J188</f>
        <v>0</v>
      </c>
    </row>
    <row r="189" spans="2:11" s="1" customFormat="1" ht="12.75">
      <c r="B189" s="27"/>
      <c r="C189" s="10" t="s">
        <v>449</v>
      </c>
      <c r="D189" s="10" t="s">
        <v>443</v>
      </c>
      <c r="E189" s="11" t="s">
        <v>444</v>
      </c>
      <c r="F189" s="10" t="s">
        <v>100</v>
      </c>
      <c r="G189" s="24">
        <v>189.263</v>
      </c>
      <c r="I189" s="25">
        <v>0</v>
      </c>
      <c r="J189" s="12">
        <f>I189*0.2</f>
        <v>0</v>
      </c>
      <c r="K189" s="12">
        <f>I189+J189</f>
        <v>0</v>
      </c>
    </row>
    <row r="190" spans="2:11" s="1" customFormat="1" ht="12.75">
      <c r="B190" s="23" t="s">
        <v>450</v>
      </c>
      <c r="C190" s="10" t="s">
        <v>451</v>
      </c>
      <c r="D190" s="10" t="s">
        <v>452</v>
      </c>
      <c r="E190" s="11" t="s">
        <v>453</v>
      </c>
      <c r="F190" s="10" t="s">
        <v>100</v>
      </c>
      <c r="G190" s="24">
        <v>1747.511</v>
      </c>
      <c r="I190" s="25">
        <v>0</v>
      </c>
      <c r="J190" s="12">
        <f>I190*0.2</f>
        <v>0</v>
      </c>
      <c r="K190" s="12">
        <f>I190+J190</f>
        <v>0</v>
      </c>
    </row>
    <row r="191" spans="2:11" s="1" customFormat="1" ht="12.75">
      <c r="B191" s="26"/>
      <c r="C191" s="10" t="s">
        <v>451</v>
      </c>
      <c r="D191" s="10" t="s">
        <v>213</v>
      </c>
      <c r="E191" s="11" t="s">
        <v>214</v>
      </c>
      <c r="F191" s="10" t="s">
        <v>100</v>
      </c>
      <c r="G191" s="24">
        <v>16.2</v>
      </c>
      <c r="I191" s="25">
        <v>0</v>
      </c>
      <c r="J191" s="12">
        <f>I191*0.2</f>
        <v>0</v>
      </c>
      <c r="K191" s="12">
        <f>I191+J191</f>
        <v>0</v>
      </c>
    </row>
    <row r="192" spans="2:11" s="1" customFormat="1" ht="12.75">
      <c r="B192" s="26"/>
      <c r="C192" s="10" t="s">
        <v>451</v>
      </c>
      <c r="D192" s="10" t="s">
        <v>454</v>
      </c>
      <c r="E192" s="11" t="s">
        <v>455</v>
      </c>
      <c r="F192" s="10" t="s">
        <v>100</v>
      </c>
      <c r="G192" s="24">
        <v>854.521</v>
      </c>
      <c r="I192" s="25">
        <v>0</v>
      </c>
      <c r="J192" s="12">
        <f>I192*0.2</f>
        <v>0</v>
      </c>
      <c r="K192" s="12">
        <f>I192+J192</f>
        <v>0</v>
      </c>
    </row>
    <row r="193" spans="2:11" s="1" customFormat="1" ht="12.75">
      <c r="B193" s="27"/>
      <c r="C193" s="10" t="s">
        <v>451</v>
      </c>
      <c r="D193" s="10" t="s">
        <v>456</v>
      </c>
      <c r="E193" s="11" t="s">
        <v>457</v>
      </c>
      <c r="F193" s="10" t="s">
        <v>100</v>
      </c>
      <c r="G193" s="24">
        <v>4412.575</v>
      </c>
      <c r="I193" s="25">
        <v>0</v>
      </c>
      <c r="J193" s="12">
        <f>I193*0.2</f>
        <v>0</v>
      </c>
      <c r="K193" s="12">
        <f>I193+J193</f>
        <v>0</v>
      </c>
    </row>
    <row r="194" spans="2:11" s="1" customFormat="1" ht="12.75">
      <c r="B194" s="23" t="s">
        <v>458</v>
      </c>
      <c r="C194" s="10" t="s">
        <v>459</v>
      </c>
      <c r="D194" s="10" t="s">
        <v>460</v>
      </c>
      <c r="E194" s="11" t="s">
        <v>461</v>
      </c>
      <c r="F194" s="10" t="s">
        <v>100</v>
      </c>
      <c r="G194" s="24">
        <v>312</v>
      </c>
      <c r="I194" s="25">
        <v>0</v>
      </c>
      <c r="J194" s="12">
        <f>I194*0.2</f>
        <v>0</v>
      </c>
      <c r="K194" s="12">
        <f>I194+J194</f>
        <v>0</v>
      </c>
    </row>
    <row r="195" spans="2:11" s="1" customFormat="1" ht="12.75">
      <c r="B195" s="26"/>
      <c r="C195" s="10" t="s">
        <v>459</v>
      </c>
      <c r="D195" s="10" t="s">
        <v>462</v>
      </c>
      <c r="E195" s="11" t="s">
        <v>463</v>
      </c>
      <c r="F195" s="10" t="s">
        <v>100</v>
      </c>
      <c r="G195" s="24">
        <v>370</v>
      </c>
      <c r="I195" s="25">
        <v>0</v>
      </c>
      <c r="J195" s="12">
        <f>I195*0.2</f>
        <v>0</v>
      </c>
      <c r="K195" s="12">
        <f>I195+J195</f>
        <v>0</v>
      </c>
    </row>
    <row r="196" spans="2:11" s="1" customFormat="1" ht="12.75">
      <c r="B196" s="26"/>
      <c r="C196" s="10" t="s">
        <v>459</v>
      </c>
      <c r="D196" s="10" t="s">
        <v>464</v>
      </c>
      <c r="E196" s="11" t="s">
        <v>465</v>
      </c>
      <c r="F196" s="10" t="s">
        <v>105</v>
      </c>
      <c r="G196" s="24">
        <v>774</v>
      </c>
      <c r="I196" s="25">
        <v>0</v>
      </c>
      <c r="J196" s="12">
        <f>I196*0.2</f>
        <v>0</v>
      </c>
      <c r="K196" s="12">
        <f>I196+J196</f>
        <v>0</v>
      </c>
    </row>
    <row r="197" spans="2:11" s="1" customFormat="1" ht="12.75">
      <c r="B197" s="27"/>
      <c r="C197" s="10" t="s">
        <v>459</v>
      </c>
      <c r="D197" s="10" t="s">
        <v>466</v>
      </c>
      <c r="E197" s="11" t="s">
        <v>467</v>
      </c>
      <c r="F197" s="10" t="s">
        <v>468</v>
      </c>
      <c r="G197" s="24">
        <v>10</v>
      </c>
      <c r="I197" s="25">
        <v>0</v>
      </c>
      <c r="J197" s="12">
        <f>I197*0.2</f>
        <v>0</v>
      </c>
      <c r="K197" s="12">
        <f>I197+J197</f>
        <v>0</v>
      </c>
    </row>
    <row r="198" spans="2:11" s="1" customFormat="1" ht="12.75">
      <c r="B198" s="23" t="s">
        <v>469</v>
      </c>
      <c r="C198" s="10" t="s">
        <v>470</v>
      </c>
      <c r="D198" s="10" t="s">
        <v>471</v>
      </c>
      <c r="E198" s="11" t="s">
        <v>472</v>
      </c>
      <c r="F198" s="10" t="s">
        <v>100</v>
      </c>
      <c r="G198" s="24">
        <v>240.994</v>
      </c>
      <c r="I198" s="25">
        <v>0</v>
      </c>
      <c r="J198" s="12">
        <f>I198*0.2</f>
        <v>0</v>
      </c>
      <c r="K198" s="12">
        <f>I198+J198</f>
        <v>0</v>
      </c>
    </row>
    <row r="199" spans="2:11" s="1" customFormat="1" ht="12.75">
      <c r="B199" s="26"/>
      <c r="C199" s="10" t="s">
        <v>470</v>
      </c>
      <c r="D199" s="10" t="s">
        <v>473</v>
      </c>
      <c r="E199" s="11" t="s">
        <v>474</v>
      </c>
      <c r="F199" s="10" t="s">
        <v>105</v>
      </c>
      <c r="G199" s="24">
        <v>587.25</v>
      </c>
      <c r="I199" s="25">
        <v>0</v>
      </c>
      <c r="J199" s="12">
        <f>I199*0.2</f>
        <v>0</v>
      </c>
      <c r="K199" s="12">
        <f>I199+J199</f>
        <v>0</v>
      </c>
    </row>
    <row r="200" spans="2:11" s="1" customFormat="1" ht="12.75">
      <c r="B200" s="26"/>
      <c r="C200" s="10" t="s">
        <v>470</v>
      </c>
      <c r="D200" s="10" t="s">
        <v>475</v>
      </c>
      <c r="E200" s="11" t="s">
        <v>476</v>
      </c>
      <c r="F200" s="10" t="s">
        <v>100</v>
      </c>
      <c r="G200" s="24">
        <v>12050</v>
      </c>
      <c r="I200" s="25">
        <v>0</v>
      </c>
      <c r="J200" s="12">
        <f>I200*0.2</f>
        <v>0</v>
      </c>
      <c r="K200" s="12">
        <f>I200+J200</f>
        <v>0</v>
      </c>
    </row>
    <row r="201" spans="2:11" s="1" customFormat="1" ht="12.75">
      <c r="B201" s="26"/>
      <c r="C201" s="10" t="s">
        <v>470</v>
      </c>
      <c r="D201" s="10" t="s">
        <v>477</v>
      </c>
      <c r="E201" s="11" t="s">
        <v>478</v>
      </c>
      <c r="F201" s="10" t="s">
        <v>105</v>
      </c>
      <c r="G201" s="24">
        <v>395.5</v>
      </c>
      <c r="I201" s="25">
        <v>0</v>
      </c>
      <c r="J201" s="12">
        <f>I201*0.2</f>
        <v>0</v>
      </c>
      <c r="K201" s="12">
        <f>I201+J201</f>
        <v>0</v>
      </c>
    </row>
    <row r="202" spans="2:11" s="1" customFormat="1" ht="12.75">
      <c r="B202" s="26"/>
      <c r="C202" s="10" t="s">
        <v>470</v>
      </c>
      <c r="D202" s="10" t="s">
        <v>479</v>
      </c>
      <c r="E202" s="11" t="s">
        <v>480</v>
      </c>
      <c r="F202" s="10" t="s">
        <v>105</v>
      </c>
      <c r="G202" s="24">
        <v>1323.5</v>
      </c>
      <c r="I202" s="25">
        <v>0</v>
      </c>
      <c r="J202" s="12">
        <f>I202*0.2</f>
        <v>0</v>
      </c>
      <c r="K202" s="12">
        <f>I202+J202</f>
        <v>0</v>
      </c>
    </row>
    <row r="203" spans="2:11" s="1" customFormat="1" ht="12.75">
      <c r="B203" s="26"/>
      <c r="C203" s="10" t="s">
        <v>470</v>
      </c>
      <c r="D203" s="10" t="s">
        <v>481</v>
      </c>
      <c r="E203" s="11" t="s">
        <v>482</v>
      </c>
      <c r="F203" s="10" t="s">
        <v>97</v>
      </c>
      <c r="G203" s="24">
        <v>1</v>
      </c>
      <c r="I203" s="25">
        <v>0</v>
      </c>
      <c r="J203" s="12">
        <f>I203*0.2</f>
        <v>0</v>
      </c>
      <c r="K203" s="12">
        <f>I203+J203</f>
        <v>0</v>
      </c>
    </row>
    <row r="204" spans="2:11" s="1" customFormat="1" ht="12.75">
      <c r="B204" s="26"/>
      <c r="C204" s="10" t="s">
        <v>470</v>
      </c>
      <c r="D204" s="10" t="s">
        <v>483</v>
      </c>
      <c r="E204" s="11" t="s">
        <v>484</v>
      </c>
      <c r="F204" s="10" t="s">
        <v>105</v>
      </c>
      <c r="G204" s="24">
        <v>517.5</v>
      </c>
      <c r="I204" s="25">
        <v>0</v>
      </c>
      <c r="J204" s="12">
        <f>I204*0.2</f>
        <v>0</v>
      </c>
      <c r="K204" s="12">
        <f>I204+J204</f>
        <v>0</v>
      </c>
    </row>
    <row r="205" spans="2:11" s="1" customFormat="1" ht="12.75">
      <c r="B205" s="26"/>
      <c r="C205" s="10" t="s">
        <v>470</v>
      </c>
      <c r="D205" s="10" t="s">
        <v>485</v>
      </c>
      <c r="E205" s="11" t="s">
        <v>486</v>
      </c>
      <c r="F205" s="10" t="s">
        <v>100</v>
      </c>
      <c r="G205" s="24">
        <v>240</v>
      </c>
      <c r="I205" s="25">
        <v>0</v>
      </c>
      <c r="J205" s="12">
        <f>I205*0.2</f>
        <v>0</v>
      </c>
      <c r="K205" s="12">
        <f>I205+J205</f>
        <v>0</v>
      </c>
    </row>
    <row r="206" spans="2:11" s="1" customFormat="1" ht="12.75">
      <c r="B206" s="26"/>
      <c r="C206" s="10" t="s">
        <v>470</v>
      </c>
      <c r="D206" s="10" t="s">
        <v>487</v>
      </c>
      <c r="E206" s="11" t="s">
        <v>488</v>
      </c>
      <c r="F206" s="10" t="s">
        <v>105</v>
      </c>
      <c r="G206" s="24">
        <v>42</v>
      </c>
      <c r="I206" s="25">
        <v>0</v>
      </c>
      <c r="J206" s="12">
        <f>I206*0.2</f>
        <v>0</v>
      </c>
      <c r="K206" s="12">
        <f>I206+J206</f>
        <v>0</v>
      </c>
    </row>
    <row r="207" spans="2:11" s="1" customFormat="1" ht="12.75">
      <c r="B207" s="26"/>
      <c r="C207" s="10" t="s">
        <v>470</v>
      </c>
      <c r="D207" s="10" t="s">
        <v>489</v>
      </c>
      <c r="E207" s="11" t="s">
        <v>490</v>
      </c>
      <c r="F207" s="10" t="s">
        <v>105</v>
      </c>
      <c r="G207" s="24">
        <v>437.5</v>
      </c>
      <c r="I207" s="25">
        <v>0</v>
      </c>
      <c r="J207" s="12">
        <f>I207*0.2</f>
        <v>0</v>
      </c>
      <c r="K207" s="12">
        <f>I207+J207</f>
        <v>0</v>
      </c>
    </row>
    <row r="208" spans="2:11" s="1" customFormat="1" ht="12.75">
      <c r="B208" s="27"/>
      <c r="C208" s="10" t="s">
        <v>470</v>
      </c>
      <c r="D208" s="10" t="s">
        <v>491</v>
      </c>
      <c r="E208" s="11" t="s">
        <v>492</v>
      </c>
      <c r="F208" s="10" t="s">
        <v>105</v>
      </c>
      <c r="G208" s="24">
        <v>1600</v>
      </c>
      <c r="I208" s="25">
        <v>0</v>
      </c>
      <c r="J208" s="12">
        <f>I208*0.2</f>
        <v>0</v>
      </c>
      <c r="K208" s="12">
        <f>I208+J208</f>
        <v>0</v>
      </c>
    </row>
    <row r="209" spans="2:11" s="1" customFormat="1" ht="12.75">
      <c r="B209" s="23" t="s">
        <v>493</v>
      </c>
      <c r="C209" s="10" t="s">
        <v>494</v>
      </c>
      <c r="D209" s="10" t="s">
        <v>324</v>
      </c>
      <c r="E209" s="11" t="s">
        <v>325</v>
      </c>
      <c r="F209" s="10" t="s">
        <v>88</v>
      </c>
      <c r="G209" s="24">
        <v>147.72</v>
      </c>
      <c r="I209" s="25">
        <v>0</v>
      </c>
      <c r="J209" s="12">
        <f>I209*0.2</f>
        <v>0</v>
      </c>
      <c r="K209" s="12">
        <f>I209+J209</f>
        <v>0</v>
      </c>
    </row>
    <row r="210" spans="2:11" s="1" customFormat="1" ht="12.75">
      <c r="B210" s="26"/>
      <c r="C210" s="10" t="s">
        <v>494</v>
      </c>
      <c r="D210" s="10" t="s">
        <v>326</v>
      </c>
      <c r="E210" s="11" t="s">
        <v>327</v>
      </c>
      <c r="F210" s="10" t="s">
        <v>100</v>
      </c>
      <c r="G210" s="24">
        <v>853.985</v>
      </c>
      <c r="I210" s="25">
        <v>0</v>
      </c>
      <c r="J210" s="12">
        <f>I210*0.2</f>
        <v>0</v>
      </c>
      <c r="K210" s="12">
        <f>I210+J210</f>
        <v>0</v>
      </c>
    </row>
    <row r="211" spans="2:11" s="1" customFormat="1" ht="12.75">
      <c r="B211" s="26"/>
      <c r="C211" s="10" t="s">
        <v>494</v>
      </c>
      <c r="D211" s="10" t="s">
        <v>328</v>
      </c>
      <c r="E211" s="11" t="s">
        <v>495</v>
      </c>
      <c r="F211" s="10" t="s">
        <v>138</v>
      </c>
      <c r="G211" s="24">
        <v>23.956</v>
      </c>
      <c r="I211" s="25">
        <v>0</v>
      </c>
      <c r="J211" s="12">
        <f>I211*0.2</f>
        <v>0</v>
      </c>
      <c r="K211" s="12">
        <f>I211+J211</f>
        <v>0</v>
      </c>
    </row>
    <row r="212" spans="2:11" s="1" customFormat="1" ht="12.75">
      <c r="B212" s="26"/>
      <c r="C212" s="10" t="s">
        <v>494</v>
      </c>
      <c r="D212" s="10" t="s">
        <v>337</v>
      </c>
      <c r="E212" s="11" t="s">
        <v>338</v>
      </c>
      <c r="F212" s="10" t="s">
        <v>88</v>
      </c>
      <c r="G212" s="24">
        <v>31.41</v>
      </c>
      <c r="I212" s="25">
        <v>0</v>
      </c>
      <c r="J212" s="12">
        <f>I212*0.2</f>
        <v>0</v>
      </c>
      <c r="K212" s="12">
        <f>I212+J212</f>
        <v>0</v>
      </c>
    </row>
    <row r="213" spans="2:11" s="1" customFormat="1" ht="12.75">
      <c r="B213" s="27"/>
      <c r="C213" s="10" t="s">
        <v>494</v>
      </c>
      <c r="D213" s="10" t="s">
        <v>263</v>
      </c>
      <c r="E213" s="11" t="s">
        <v>496</v>
      </c>
      <c r="F213" s="10" t="s">
        <v>105</v>
      </c>
      <c r="G213" s="24">
        <v>108</v>
      </c>
      <c r="I213" s="25">
        <v>0</v>
      </c>
      <c r="J213" s="12">
        <f>I213*0.2</f>
        <v>0</v>
      </c>
      <c r="K213" s="12">
        <f>I213+J213</f>
        <v>0</v>
      </c>
    </row>
    <row r="214" spans="2:11" s="1" customFormat="1" ht="12.75">
      <c r="B214" s="23" t="s">
        <v>497</v>
      </c>
      <c r="C214" s="10" t="s">
        <v>498</v>
      </c>
      <c r="D214" s="10" t="s">
        <v>499</v>
      </c>
      <c r="E214" s="11" t="s">
        <v>500</v>
      </c>
      <c r="F214" s="10" t="s">
        <v>88</v>
      </c>
      <c r="G214" s="24">
        <v>105.82</v>
      </c>
      <c r="I214" s="25">
        <v>0</v>
      </c>
      <c r="J214" s="12">
        <f>I214*0.2</f>
        <v>0</v>
      </c>
      <c r="K214" s="12">
        <f>I214+J214</f>
        <v>0</v>
      </c>
    </row>
    <row r="215" spans="2:11" s="1" customFormat="1" ht="12.75">
      <c r="B215" s="27"/>
      <c r="C215" s="10" t="s">
        <v>498</v>
      </c>
      <c r="D215" s="10" t="s">
        <v>269</v>
      </c>
      <c r="E215" s="11" t="s">
        <v>270</v>
      </c>
      <c r="F215" s="10" t="s">
        <v>97</v>
      </c>
      <c r="G215" s="24">
        <v>2058</v>
      </c>
      <c r="I215" s="25">
        <v>0</v>
      </c>
      <c r="J215" s="12">
        <f>I215*0.2</f>
        <v>0</v>
      </c>
      <c r="K215" s="12">
        <f>I215+J215</f>
        <v>0</v>
      </c>
    </row>
    <row r="216" spans="2:11" s="1" customFormat="1" ht="12.75">
      <c r="B216" s="23" t="s">
        <v>501</v>
      </c>
      <c r="C216" s="10" t="s">
        <v>502</v>
      </c>
      <c r="D216" s="10" t="s">
        <v>503</v>
      </c>
      <c r="E216" s="11" t="s">
        <v>504</v>
      </c>
      <c r="F216" s="10" t="s">
        <v>105</v>
      </c>
      <c r="G216" s="24">
        <v>2</v>
      </c>
      <c r="I216" s="25">
        <v>0</v>
      </c>
      <c r="J216" s="12">
        <f>I216*0.2</f>
        <v>0</v>
      </c>
      <c r="K216" s="12">
        <f>I216+J216</f>
        <v>0</v>
      </c>
    </row>
    <row r="217" spans="2:11" s="1" customFormat="1" ht="12.75">
      <c r="B217" s="26"/>
      <c r="C217" s="10" t="s">
        <v>502</v>
      </c>
      <c r="D217" s="10" t="s">
        <v>505</v>
      </c>
      <c r="E217" s="11" t="s">
        <v>506</v>
      </c>
      <c r="F217" s="10" t="s">
        <v>105</v>
      </c>
      <c r="G217" s="24">
        <v>10</v>
      </c>
      <c r="I217" s="25">
        <v>0</v>
      </c>
      <c r="J217" s="12">
        <f>I217*0.2</f>
        <v>0</v>
      </c>
      <c r="K217" s="12">
        <f>I217+J217</f>
        <v>0</v>
      </c>
    </row>
    <row r="218" spans="2:11" s="1" customFormat="1" ht="12.75">
      <c r="B218" s="26"/>
      <c r="C218" s="10" t="s">
        <v>502</v>
      </c>
      <c r="D218" s="10" t="s">
        <v>507</v>
      </c>
      <c r="E218" s="11" t="s">
        <v>508</v>
      </c>
      <c r="F218" s="10" t="s">
        <v>105</v>
      </c>
      <c r="G218" s="24">
        <v>34</v>
      </c>
      <c r="I218" s="25">
        <v>0</v>
      </c>
      <c r="J218" s="12">
        <f>I218*0.2</f>
        <v>0</v>
      </c>
      <c r="K218" s="12">
        <f>I218+J218</f>
        <v>0</v>
      </c>
    </row>
    <row r="219" spans="2:11" s="1" customFormat="1" ht="12.75">
      <c r="B219" s="26"/>
      <c r="C219" s="10" t="s">
        <v>502</v>
      </c>
      <c r="D219" s="10" t="s">
        <v>509</v>
      </c>
      <c r="E219" s="11" t="s">
        <v>510</v>
      </c>
      <c r="F219" s="10" t="s">
        <v>105</v>
      </c>
      <c r="G219" s="24">
        <v>48</v>
      </c>
      <c r="I219" s="25">
        <v>0</v>
      </c>
      <c r="J219" s="12">
        <f>I219*0.2</f>
        <v>0</v>
      </c>
      <c r="K219" s="12">
        <f>I219+J219</f>
        <v>0</v>
      </c>
    </row>
    <row r="220" spans="2:11" s="1" customFormat="1" ht="12.75">
      <c r="B220" s="26"/>
      <c r="C220" s="10" t="s">
        <v>502</v>
      </c>
      <c r="D220" s="10" t="s">
        <v>511</v>
      </c>
      <c r="E220" s="11" t="s">
        <v>512</v>
      </c>
      <c r="F220" s="10" t="s">
        <v>105</v>
      </c>
      <c r="G220" s="24">
        <v>48</v>
      </c>
      <c r="I220" s="25">
        <v>0</v>
      </c>
      <c r="J220" s="12">
        <f>I220*0.2</f>
        <v>0</v>
      </c>
      <c r="K220" s="12">
        <f>I220+J220</f>
        <v>0</v>
      </c>
    </row>
    <row r="221" spans="2:11" s="1" customFormat="1" ht="12.75">
      <c r="B221" s="26"/>
      <c r="C221" s="10" t="s">
        <v>502</v>
      </c>
      <c r="D221" s="10" t="s">
        <v>513</v>
      </c>
      <c r="E221" s="11" t="s">
        <v>514</v>
      </c>
      <c r="F221" s="10" t="s">
        <v>97</v>
      </c>
      <c r="G221" s="24">
        <v>4</v>
      </c>
      <c r="I221" s="25">
        <v>0</v>
      </c>
      <c r="J221" s="12">
        <f>I221*0.2</f>
        <v>0</v>
      </c>
      <c r="K221" s="12">
        <f>I221+J221</f>
        <v>0</v>
      </c>
    </row>
    <row r="222" spans="2:11" s="1" customFormat="1" ht="12.75">
      <c r="B222" s="26"/>
      <c r="C222" s="10" t="s">
        <v>502</v>
      </c>
      <c r="D222" s="10" t="s">
        <v>515</v>
      </c>
      <c r="E222" s="11" t="s">
        <v>516</v>
      </c>
      <c r="F222" s="10" t="s">
        <v>97</v>
      </c>
      <c r="G222" s="24">
        <v>1</v>
      </c>
      <c r="I222" s="25">
        <v>0</v>
      </c>
      <c r="J222" s="12">
        <f>I222*0.2</f>
        <v>0</v>
      </c>
      <c r="K222" s="12">
        <f>I222+J222</f>
        <v>0</v>
      </c>
    </row>
    <row r="223" spans="2:11" s="1" customFormat="1" ht="12.75">
      <c r="B223" s="26"/>
      <c r="C223" s="10" t="s">
        <v>502</v>
      </c>
      <c r="D223" s="10" t="s">
        <v>517</v>
      </c>
      <c r="E223" s="11" t="s">
        <v>518</v>
      </c>
      <c r="F223" s="10" t="s">
        <v>97</v>
      </c>
      <c r="G223" s="24">
        <v>2</v>
      </c>
      <c r="I223" s="25">
        <v>0</v>
      </c>
      <c r="J223" s="12">
        <f>I223*0.2</f>
        <v>0</v>
      </c>
      <c r="K223" s="12">
        <f>I223+J223</f>
        <v>0</v>
      </c>
    </row>
    <row r="224" spans="2:11" s="1" customFormat="1" ht="12.75">
      <c r="B224" s="26"/>
      <c r="C224" s="10" t="s">
        <v>502</v>
      </c>
      <c r="D224" s="10" t="s">
        <v>519</v>
      </c>
      <c r="E224" s="11" t="s">
        <v>520</v>
      </c>
      <c r="F224" s="10" t="s">
        <v>97</v>
      </c>
      <c r="G224" s="24">
        <v>1</v>
      </c>
      <c r="I224" s="25">
        <v>0</v>
      </c>
      <c r="J224" s="12">
        <f>I224*0.2</f>
        <v>0</v>
      </c>
      <c r="K224" s="12">
        <f>I224+J224</f>
        <v>0</v>
      </c>
    </row>
    <row r="225" spans="2:11" s="1" customFormat="1" ht="12.75">
      <c r="B225" s="26"/>
      <c r="C225" s="10" t="s">
        <v>502</v>
      </c>
      <c r="D225" s="10" t="s">
        <v>521</v>
      </c>
      <c r="E225" s="11" t="s">
        <v>522</v>
      </c>
      <c r="F225" s="10" t="s">
        <v>71</v>
      </c>
      <c r="G225" s="24">
        <v>2</v>
      </c>
      <c r="I225" s="25">
        <v>0</v>
      </c>
      <c r="J225" s="12">
        <f>I225*0.2</f>
        <v>0</v>
      </c>
      <c r="K225" s="12">
        <f>I225+J225</f>
        <v>0</v>
      </c>
    </row>
    <row r="226" spans="2:11" s="1" customFormat="1" ht="12.75">
      <c r="B226" s="26"/>
      <c r="C226" s="10" t="s">
        <v>502</v>
      </c>
      <c r="D226" s="10" t="s">
        <v>523</v>
      </c>
      <c r="E226" s="11" t="s">
        <v>524</v>
      </c>
      <c r="F226" s="10" t="s">
        <v>97</v>
      </c>
      <c r="G226" s="24">
        <v>1</v>
      </c>
      <c r="I226" s="25">
        <v>0</v>
      </c>
      <c r="J226" s="12">
        <f>I226*0.2</f>
        <v>0</v>
      </c>
      <c r="K226" s="12">
        <f>I226+J226</f>
        <v>0</v>
      </c>
    </row>
    <row r="227" spans="2:11" s="1" customFormat="1" ht="12.75">
      <c r="B227" s="26"/>
      <c r="C227" s="10" t="s">
        <v>502</v>
      </c>
      <c r="D227" s="10" t="s">
        <v>525</v>
      </c>
      <c r="E227" s="11" t="s">
        <v>526</v>
      </c>
      <c r="F227" s="10" t="s">
        <v>97</v>
      </c>
      <c r="G227" s="24">
        <v>1</v>
      </c>
      <c r="I227" s="25">
        <v>0</v>
      </c>
      <c r="J227" s="12">
        <f>I227*0.2</f>
        <v>0</v>
      </c>
      <c r="K227" s="12">
        <f>I227+J227</f>
        <v>0</v>
      </c>
    </row>
    <row r="228" spans="2:11" s="1" customFormat="1" ht="12.75">
      <c r="B228" s="26"/>
      <c r="C228" s="10" t="s">
        <v>502</v>
      </c>
      <c r="D228" s="10" t="s">
        <v>527</v>
      </c>
      <c r="E228" s="11" t="s">
        <v>528</v>
      </c>
      <c r="F228" s="10" t="s">
        <v>97</v>
      </c>
      <c r="G228" s="24">
        <v>1</v>
      </c>
      <c r="I228" s="25">
        <v>0</v>
      </c>
      <c r="J228" s="12">
        <f>I228*0.2</f>
        <v>0</v>
      </c>
      <c r="K228" s="12">
        <f>I228+J228</f>
        <v>0</v>
      </c>
    </row>
    <row r="229" spans="2:11" s="1" customFormat="1" ht="12.75">
      <c r="B229" s="26"/>
      <c r="C229" s="10" t="s">
        <v>502</v>
      </c>
      <c r="D229" s="10" t="s">
        <v>529</v>
      </c>
      <c r="E229" s="11" t="s">
        <v>530</v>
      </c>
      <c r="F229" s="10" t="s">
        <v>97</v>
      </c>
      <c r="G229" s="24">
        <v>1</v>
      </c>
      <c r="I229" s="25">
        <v>0</v>
      </c>
      <c r="J229" s="12">
        <f>I229*0.2</f>
        <v>0</v>
      </c>
      <c r="K229" s="12">
        <f>I229+J229</f>
        <v>0</v>
      </c>
    </row>
    <row r="230" spans="2:11" s="1" customFormat="1" ht="12.75">
      <c r="B230" s="26"/>
      <c r="C230" s="10" t="s">
        <v>502</v>
      </c>
      <c r="D230" s="10" t="s">
        <v>531</v>
      </c>
      <c r="E230" s="11" t="s">
        <v>532</v>
      </c>
      <c r="F230" s="10" t="s">
        <v>105</v>
      </c>
      <c r="G230" s="24">
        <v>2</v>
      </c>
      <c r="I230" s="25">
        <v>0</v>
      </c>
      <c r="J230" s="12">
        <f>I230*0.2</f>
        <v>0</v>
      </c>
      <c r="K230" s="12">
        <f>I230+J230</f>
        <v>0</v>
      </c>
    </row>
    <row r="231" spans="2:11" s="1" customFormat="1" ht="12.75">
      <c r="B231" s="26"/>
      <c r="C231" s="10" t="s">
        <v>502</v>
      </c>
      <c r="D231" s="10" t="s">
        <v>533</v>
      </c>
      <c r="E231" s="11" t="s">
        <v>534</v>
      </c>
      <c r="F231" s="10" t="s">
        <v>97</v>
      </c>
      <c r="G231" s="24">
        <v>3</v>
      </c>
      <c r="I231" s="25">
        <v>0</v>
      </c>
      <c r="J231" s="12">
        <f>I231*0.2</f>
        <v>0</v>
      </c>
      <c r="K231" s="12">
        <f>I231+J231</f>
        <v>0</v>
      </c>
    </row>
    <row r="232" spans="2:11" s="1" customFormat="1" ht="12.75">
      <c r="B232" s="26"/>
      <c r="C232" s="10" t="s">
        <v>502</v>
      </c>
      <c r="D232" s="10" t="s">
        <v>535</v>
      </c>
      <c r="E232" s="11" t="s">
        <v>536</v>
      </c>
      <c r="F232" s="10" t="s">
        <v>105</v>
      </c>
      <c r="G232" s="24">
        <v>34</v>
      </c>
      <c r="I232" s="25">
        <v>0</v>
      </c>
      <c r="J232" s="12">
        <f>I232*0.2</f>
        <v>0</v>
      </c>
      <c r="K232" s="12">
        <f>I232+J232</f>
        <v>0</v>
      </c>
    </row>
    <row r="233" spans="2:11" s="1" customFormat="1" ht="12.75">
      <c r="B233" s="26"/>
      <c r="C233" s="10" t="s">
        <v>502</v>
      </c>
      <c r="D233" s="10" t="s">
        <v>537</v>
      </c>
      <c r="E233" s="11" t="s">
        <v>538</v>
      </c>
      <c r="F233" s="10" t="s">
        <v>105</v>
      </c>
      <c r="G233" s="24">
        <v>0.5</v>
      </c>
      <c r="I233" s="25">
        <v>0</v>
      </c>
      <c r="J233" s="12">
        <f>I233*0.2</f>
        <v>0</v>
      </c>
      <c r="K233" s="12">
        <f>I233+J233</f>
        <v>0</v>
      </c>
    </row>
    <row r="234" spans="2:11" s="1" customFormat="1" ht="12.75">
      <c r="B234" s="26"/>
      <c r="C234" s="10" t="s">
        <v>502</v>
      </c>
      <c r="D234" s="10" t="s">
        <v>539</v>
      </c>
      <c r="E234" s="11" t="s">
        <v>540</v>
      </c>
      <c r="F234" s="10" t="s">
        <v>97</v>
      </c>
      <c r="G234" s="24">
        <v>3</v>
      </c>
      <c r="I234" s="25">
        <v>0</v>
      </c>
      <c r="J234" s="12">
        <f>I234*0.2</f>
        <v>0</v>
      </c>
      <c r="K234" s="12">
        <f>I234+J234</f>
        <v>0</v>
      </c>
    </row>
    <row r="235" spans="2:11" s="1" customFormat="1" ht="12.75">
      <c r="B235" s="27"/>
      <c r="C235" s="10" t="s">
        <v>502</v>
      </c>
      <c r="D235" s="10" t="s">
        <v>541</v>
      </c>
      <c r="E235" s="11" t="s">
        <v>542</v>
      </c>
      <c r="F235" s="10" t="s">
        <v>97</v>
      </c>
      <c r="G235" s="24">
        <v>3</v>
      </c>
      <c r="I235" s="25">
        <v>0</v>
      </c>
      <c r="J235" s="12">
        <f>I235*0.2</f>
        <v>0</v>
      </c>
      <c r="K235" s="12">
        <f>I235+J235</f>
        <v>0</v>
      </c>
    </row>
    <row r="236" spans="2:11" s="1" customFormat="1" ht="12.75">
      <c r="B236" s="23" t="s">
        <v>543</v>
      </c>
      <c r="C236" s="10" t="s">
        <v>544</v>
      </c>
      <c r="D236" s="10" t="s">
        <v>545</v>
      </c>
      <c r="E236" s="11" t="s">
        <v>546</v>
      </c>
      <c r="F236" s="10" t="s">
        <v>97</v>
      </c>
      <c r="G236" s="24">
        <v>336</v>
      </c>
      <c r="I236" s="25">
        <v>0</v>
      </c>
      <c r="J236" s="12">
        <f>I236*0.2</f>
        <v>0</v>
      </c>
      <c r="K236" s="12">
        <f>I236+J236</f>
        <v>0</v>
      </c>
    </row>
    <row r="237" spans="2:11" s="1" customFormat="1" ht="12.75">
      <c r="B237" s="27"/>
      <c r="C237" s="10" t="s">
        <v>544</v>
      </c>
      <c r="D237" s="10" t="s">
        <v>547</v>
      </c>
      <c r="E237" s="11" t="s">
        <v>548</v>
      </c>
      <c r="F237" s="10" t="s">
        <v>100</v>
      </c>
      <c r="G237" s="24">
        <v>11.314</v>
      </c>
      <c r="I237" s="25">
        <v>0</v>
      </c>
      <c r="J237" s="12">
        <f>I237*0.2</f>
        <v>0</v>
      </c>
      <c r="K237" s="12">
        <f>I237+J237</f>
        <v>0</v>
      </c>
    </row>
    <row r="238" spans="2:11" s="1" customFormat="1" ht="12.75">
      <c r="B238" s="23" t="s">
        <v>549</v>
      </c>
      <c r="C238" s="10" t="s">
        <v>550</v>
      </c>
      <c r="D238" s="10" t="s">
        <v>551</v>
      </c>
      <c r="E238" s="11" t="s">
        <v>552</v>
      </c>
      <c r="F238" s="10" t="s">
        <v>100</v>
      </c>
      <c r="G238" s="24">
        <v>852.238</v>
      </c>
      <c r="I238" s="25">
        <v>0</v>
      </c>
      <c r="J238" s="12">
        <f>I238*0.2</f>
        <v>0</v>
      </c>
      <c r="K238" s="12">
        <f>I238+J238</f>
        <v>0</v>
      </c>
    </row>
    <row r="239" spans="2:11" s="1" customFormat="1" ht="12.75">
      <c r="B239" s="26"/>
      <c r="C239" s="10" t="s">
        <v>550</v>
      </c>
      <c r="D239" s="10" t="s">
        <v>553</v>
      </c>
      <c r="E239" s="11" t="s">
        <v>554</v>
      </c>
      <c r="F239" s="10" t="s">
        <v>100</v>
      </c>
      <c r="G239" s="24">
        <v>852.238</v>
      </c>
      <c r="I239" s="25">
        <v>0</v>
      </c>
      <c r="J239" s="12">
        <f>I239*0.2</f>
        <v>0</v>
      </c>
      <c r="K239" s="12">
        <f>I239+J239</f>
        <v>0</v>
      </c>
    </row>
    <row r="240" spans="2:11" s="1" customFormat="1" ht="12.75">
      <c r="B240" s="26"/>
      <c r="C240" s="10" t="s">
        <v>550</v>
      </c>
      <c r="D240" s="10" t="s">
        <v>555</v>
      </c>
      <c r="E240" s="11" t="s">
        <v>556</v>
      </c>
      <c r="F240" s="10" t="s">
        <v>100</v>
      </c>
      <c r="G240" s="24">
        <v>6577.55</v>
      </c>
      <c r="I240" s="25">
        <v>0</v>
      </c>
      <c r="J240" s="12">
        <f>I240*0.2</f>
        <v>0</v>
      </c>
      <c r="K240" s="12">
        <f>I240+J240</f>
        <v>0</v>
      </c>
    </row>
    <row r="241" spans="2:11" s="1" customFormat="1" ht="12.75">
      <c r="B241" s="26"/>
      <c r="C241" s="10" t="s">
        <v>550</v>
      </c>
      <c r="D241" s="10" t="s">
        <v>557</v>
      </c>
      <c r="E241" s="11" t="s">
        <v>558</v>
      </c>
      <c r="F241" s="10" t="s">
        <v>100</v>
      </c>
      <c r="G241" s="24">
        <v>506.918</v>
      </c>
      <c r="I241" s="25">
        <v>0</v>
      </c>
      <c r="J241" s="12">
        <f>I241*0.2</f>
        <v>0</v>
      </c>
      <c r="K241" s="12">
        <f>I241+J241</f>
        <v>0</v>
      </c>
    </row>
    <row r="242" spans="2:11" s="1" customFormat="1" ht="12.75">
      <c r="B242" s="26"/>
      <c r="C242" s="10" t="s">
        <v>550</v>
      </c>
      <c r="D242" s="10" t="s">
        <v>559</v>
      </c>
      <c r="E242" s="11" t="s">
        <v>560</v>
      </c>
      <c r="F242" s="10" t="s">
        <v>100</v>
      </c>
      <c r="G242" s="24">
        <v>852.238</v>
      </c>
      <c r="I242" s="25">
        <v>0</v>
      </c>
      <c r="J242" s="12">
        <f>I242*0.2</f>
        <v>0</v>
      </c>
      <c r="K242" s="12">
        <f>I242+J242</f>
        <v>0</v>
      </c>
    </row>
    <row r="243" spans="2:11" s="1" customFormat="1" ht="12.75">
      <c r="B243" s="27"/>
      <c r="C243" s="10" t="s">
        <v>550</v>
      </c>
      <c r="D243" s="10" t="s">
        <v>561</v>
      </c>
      <c r="E243" s="11" t="s">
        <v>562</v>
      </c>
      <c r="F243" s="10" t="s">
        <v>100</v>
      </c>
      <c r="G243" s="24">
        <v>852.238</v>
      </c>
      <c r="I243" s="25">
        <v>0</v>
      </c>
      <c r="J243" s="12">
        <f>I243*0.2</f>
        <v>0</v>
      </c>
      <c r="K243" s="12">
        <f>I243+J243</f>
        <v>0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6"/>
  <sheetViews>
    <sheetView showGridLines="0" zoomScalePageLayoutView="0" workbookViewId="0" topLeftCell="A1">
      <selection activeCell="E5" sqref="E5"/>
    </sheetView>
  </sheetViews>
  <sheetFormatPr defaultColWidth="9.00390625" defaultRowHeight="12.75"/>
  <cols>
    <col min="1" max="1" width="2.125" style="0" customWidth="1"/>
    <col min="2" max="2" width="27.75390625" style="3" customWidth="1"/>
    <col min="3" max="3" width="10.625" style="0" customWidth="1"/>
    <col min="4" max="4" width="12.00390625" style="0" customWidth="1"/>
    <col min="5" max="5" width="63.25390625" style="3" customWidth="1"/>
    <col min="6" max="6" width="4.375" style="0" customWidth="1"/>
    <col min="7" max="7" width="12.125" style="0" customWidth="1"/>
    <col min="8" max="8" width="14.875" style="0" customWidth="1"/>
    <col min="9" max="9" width="15.125" style="0" customWidth="1"/>
    <col min="10" max="10" width="14.00390625" style="0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8" t="s">
        <v>563</v>
      </c>
      <c r="C3" s="28" t="s">
        <v>62</v>
      </c>
      <c r="D3" s="29"/>
      <c r="E3" s="18" t="s">
        <v>63</v>
      </c>
      <c r="F3" s="18" t="s">
        <v>64</v>
      </c>
      <c r="G3" s="18" t="s">
        <v>65</v>
      </c>
      <c r="H3" s="30" t="s">
        <v>66</v>
      </c>
      <c r="I3" s="30" t="s">
        <v>3</v>
      </c>
      <c r="J3" s="31" t="s">
        <v>4</v>
      </c>
    </row>
    <row r="4" spans="2:10" s="1" customFormat="1" ht="12.75">
      <c r="B4" s="32" t="s">
        <v>564</v>
      </c>
      <c r="C4" s="10" t="s">
        <v>68</v>
      </c>
      <c r="D4" s="10" t="s">
        <v>69</v>
      </c>
      <c r="E4" s="11" t="s">
        <v>70</v>
      </c>
      <c r="F4" s="10" t="s">
        <v>71</v>
      </c>
      <c r="G4" s="24">
        <v>1</v>
      </c>
      <c r="H4" s="12">
        <f>SupisPrac!I4</f>
        <v>0</v>
      </c>
      <c r="I4" s="12">
        <f>G4*H4</f>
        <v>0</v>
      </c>
      <c r="J4" s="12">
        <f>I4*0.2</f>
        <v>0</v>
      </c>
    </row>
    <row r="5" spans="2:10" s="1" customFormat="1" ht="12.75">
      <c r="B5" s="26"/>
      <c r="C5" s="10" t="s">
        <v>68</v>
      </c>
      <c r="D5" s="10" t="s">
        <v>72</v>
      </c>
      <c r="E5" s="11" t="s">
        <v>73</v>
      </c>
      <c r="F5" s="10" t="s">
        <v>74</v>
      </c>
      <c r="G5" s="24">
        <v>12</v>
      </c>
      <c r="H5" s="12">
        <f>SupisPrac!I5</f>
        <v>0</v>
      </c>
      <c r="I5" s="12">
        <f>G5*H5</f>
        <v>0</v>
      </c>
      <c r="J5" s="12">
        <f>I5*0.2</f>
        <v>0</v>
      </c>
    </row>
    <row r="6" spans="2:10" s="1" customFormat="1" ht="12.75">
      <c r="B6" s="26"/>
      <c r="C6" s="10" t="s">
        <v>68</v>
      </c>
      <c r="D6" s="10" t="s">
        <v>75</v>
      </c>
      <c r="E6" s="11" t="s">
        <v>76</v>
      </c>
      <c r="F6" s="10" t="s">
        <v>71</v>
      </c>
      <c r="G6" s="24">
        <v>1</v>
      </c>
      <c r="H6" s="12">
        <f>SupisPrac!I6</f>
        <v>0</v>
      </c>
      <c r="I6" s="12">
        <f>G6*H6</f>
        <v>0</v>
      </c>
      <c r="J6" s="12">
        <f>I6*0.2</f>
        <v>0</v>
      </c>
    </row>
    <row r="7" spans="2:10" s="1" customFormat="1" ht="12.75">
      <c r="B7" s="26"/>
      <c r="C7" s="10" t="s">
        <v>68</v>
      </c>
      <c r="D7" s="10" t="s">
        <v>77</v>
      </c>
      <c r="E7" s="11" t="s">
        <v>78</v>
      </c>
      <c r="F7" s="10" t="s">
        <v>71</v>
      </c>
      <c r="G7" s="24">
        <v>1</v>
      </c>
      <c r="H7" s="12">
        <f>SupisPrac!I7</f>
        <v>0</v>
      </c>
      <c r="I7" s="12">
        <f>G7*H7</f>
        <v>0</v>
      </c>
      <c r="J7" s="12">
        <f>I7*0.2</f>
        <v>0</v>
      </c>
    </row>
    <row r="8" spans="2:10" s="1" customFormat="1" ht="12.75">
      <c r="B8" s="26"/>
      <c r="C8" s="10" t="s">
        <v>68</v>
      </c>
      <c r="D8" s="10" t="s">
        <v>79</v>
      </c>
      <c r="E8" s="11" t="s">
        <v>80</v>
      </c>
      <c r="F8" s="10" t="s">
        <v>71</v>
      </c>
      <c r="G8" s="24">
        <v>1</v>
      </c>
      <c r="H8" s="12">
        <f>SupisPrac!I8</f>
        <v>0</v>
      </c>
      <c r="I8" s="12">
        <f>G8*H8</f>
        <v>0</v>
      </c>
      <c r="J8" s="12">
        <f>I8*0.2</f>
        <v>0</v>
      </c>
    </row>
    <row r="9" spans="2:10" s="1" customFormat="1" ht="12.75">
      <c r="B9" s="27"/>
      <c r="C9" s="10" t="s">
        <v>68</v>
      </c>
      <c r="D9" s="10" t="s">
        <v>81</v>
      </c>
      <c r="E9" s="11" t="s">
        <v>82</v>
      </c>
      <c r="F9" s="10" t="s">
        <v>83</v>
      </c>
      <c r="G9" s="24">
        <v>20000</v>
      </c>
      <c r="H9" s="12">
        <f>SupisPrac!I9</f>
        <v>0</v>
      </c>
      <c r="I9" s="12">
        <f>G9*H9</f>
        <v>0</v>
      </c>
      <c r="J9" s="12">
        <f>I9*0.2</f>
        <v>0</v>
      </c>
    </row>
    <row r="10" spans="2:10" s="2" customFormat="1" ht="12.75">
      <c r="B10" s="33" t="s">
        <v>565</v>
      </c>
      <c r="C10" s="34"/>
      <c r="D10" s="34"/>
      <c r="E10" s="35"/>
      <c r="F10" s="34"/>
      <c r="G10" s="34"/>
      <c r="H10" s="34"/>
      <c r="I10" s="15">
        <f>SUM(I4:I9)</f>
        <v>0</v>
      </c>
      <c r="J10" s="15">
        <f>SUM(J4:J9)</f>
        <v>0</v>
      </c>
    </row>
    <row r="11" spans="2:10" s="1" customFormat="1" ht="12.75">
      <c r="B11" s="32" t="s">
        <v>566</v>
      </c>
      <c r="C11" s="10" t="s">
        <v>155</v>
      </c>
      <c r="D11" s="10" t="s">
        <v>163</v>
      </c>
      <c r="E11" s="11" t="s">
        <v>164</v>
      </c>
      <c r="F11" s="10" t="s">
        <v>88</v>
      </c>
      <c r="G11" s="24">
        <v>1168.32</v>
      </c>
      <c r="H11" s="12">
        <f>SupisPrac!I43</f>
        <v>0</v>
      </c>
      <c r="I11" s="12">
        <f>G11*H11</f>
        <v>0</v>
      </c>
      <c r="J11" s="12">
        <f>I11*0.2</f>
        <v>0</v>
      </c>
    </row>
    <row r="12" spans="2:10" s="1" customFormat="1" ht="12.75">
      <c r="B12" s="26"/>
      <c r="C12" s="10" t="s">
        <v>155</v>
      </c>
      <c r="D12" s="10" t="s">
        <v>165</v>
      </c>
      <c r="E12" s="11" t="s">
        <v>166</v>
      </c>
      <c r="F12" s="10" t="s">
        <v>88</v>
      </c>
      <c r="G12" s="24">
        <v>58</v>
      </c>
      <c r="H12" s="12">
        <f>SupisPrac!I44</f>
        <v>0</v>
      </c>
      <c r="I12" s="12">
        <f>G12*H12</f>
        <v>0</v>
      </c>
      <c r="J12" s="12">
        <f>I12*0.2</f>
        <v>0</v>
      </c>
    </row>
    <row r="13" spans="2:10" s="1" customFormat="1" ht="12.75">
      <c r="B13" s="26"/>
      <c r="C13" s="10" t="s">
        <v>155</v>
      </c>
      <c r="D13" s="10" t="s">
        <v>173</v>
      </c>
      <c r="E13" s="11" t="s">
        <v>174</v>
      </c>
      <c r="F13" s="10" t="s">
        <v>88</v>
      </c>
      <c r="G13" s="24">
        <v>7.2</v>
      </c>
      <c r="H13" s="12">
        <f>SupisPrac!I48</f>
        <v>0</v>
      </c>
      <c r="I13" s="12">
        <f>G13*H13</f>
        <v>0</v>
      </c>
      <c r="J13" s="12">
        <f>I13*0.2</f>
        <v>0</v>
      </c>
    </row>
    <row r="14" spans="2:10" s="1" customFormat="1" ht="12.75">
      <c r="B14" s="26"/>
      <c r="C14" s="10" t="s">
        <v>155</v>
      </c>
      <c r="D14" s="10" t="s">
        <v>175</v>
      </c>
      <c r="E14" s="11" t="s">
        <v>176</v>
      </c>
      <c r="F14" s="10" t="s">
        <v>88</v>
      </c>
      <c r="G14" s="24">
        <v>4.8</v>
      </c>
      <c r="H14" s="12">
        <f>SupisPrac!I49</f>
        <v>0</v>
      </c>
      <c r="I14" s="12">
        <f>G14*H14</f>
        <v>0</v>
      </c>
      <c r="J14" s="12">
        <f>I14*0.2</f>
        <v>0</v>
      </c>
    </row>
    <row r="15" spans="2:10" s="1" customFormat="1" ht="12.75">
      <c r="B15" s="26"/>
      <c r="C15" s="10" t="s">
        <v>155</v>
      </c>
      <c r="D15" s="10" t="s">
        <v>177</v>
      </c>
      <c r="E15" s="11" t="s">
        <v>178</v>
      </c>
      <c r="F15" s="10" t="s">
        <v>88</v>
      </c>
      <c r="G15" s="24">
        <v>1332.82</v>
      </c>
      <c r="H15" s="12">
        <f>SupisPrac!I50</f>
        <v>0</v>
      </c>
      <c r="I15" s="12">
        <f>G15*H15</f>
        <v>0</v>
      </c>
      <c r="J15" s="12">
        <f>I15*0.2</f>
        <v>0</v>
      </c>
    </row>
    <row r="16" spans="2:10" s="1" customFormat="1" ht="12.75">
      <c r="B16" s="26"/>
      <c r="C16" s="10" t="s">
        <v>155</v>
      </c>
      <c r="D16" s="10" t="s">
        <v>179</v>
      </c>
      <c r="E16" s="11" t="s">
        <v>180</v>
      </c>
      <c r="F16" s="10" t="s">
        <v>88</v>
      </c>
      <c r="G16" s="24">
        <v>1168.32</v>
      </c>
      <c r="H16" s="12">
        <f>SupisPrac!I51</f>
        <v>0</v>
      </c>
      <c r="I16" s="12">
        <f>G16*H16</f>
        <v>0</v>
      </c>
      <c r="J16" s="12">
        <f>I16*0.2</f>
        <v>0</v>
      </c>
    </row>
    <row r="17" spans="2:10" s="1" customFormat="1" ht="12.75">
      <c r="B17" s="26"/>
      <c r="C17" s="10" t="s">
        <v>155</v>
      </c>
      <c r="D17" s="10" t="s">
        <v>152</v>
      </c>
      <c r="E17" s="11" t="s">
        <v>153</v>
      </c>
      <c r="F17" s="10" t="s">
        <v>88</v>
      </c>
      <c r="G17" s="24">
        <v>3.036</v>
      </c>
      <c r="H17" s="12">
        <f>SupisPrac!I53</f>
        <v>0</v>
      </c>
      <c r="I17" s="12">
        <f>G17*H17</f>
        <v>0</v>
      </c>
      <c r="J17" s="12">
        <f>I17*0.2</f>
        <v>0</v>
      </c>
    </row>
    <row r="18" spans="2:10" s="1" customFormat="1" ht="12.75">
      <c r="B18" s="26"/>
      <c r="C18" s="10" t="s">
        <v>155</v>
      </c>
      <c r="D18" s="10" t="s">
        <v>193</v>
      </c>
      <c r="E18" s="11" t="s">
        <v>194</v>
      </c>
      <c r="F18" s="10" t="s">
        <v>88</v>
      </c>
      <c r="G18" s="24">
        <v>1390.82</v>
      </c>
      <c r="H18" s="12">
        <f>SupisPrac!I59</f>
        <v>0</v>
      </c>
      <c r="I18" s="12">
        <f>G18*H18</f>
        <v>0</v>
      </c>
      <c r="J18" s="12">
        <f>I18*0.2</f>
        <v>0</v>
      </c>
    </row>
    <row r="19" spans="2:10" s="1" customFormat="1" ht="12.75">
      <c r="B19" s="26"/>
      <c r="C19" s="10" t="s">
        <v>155</v>
      </c>
      <c r="D19" s="10" t="s">
        <v>197</v>
      </c>
      <c r="E19" s="11" t="s">
        <v>198</v>
      </c>
      <c r="F19" s="10" t="s">
        <v>100</v>
      </c>
      <c r="G19" s="24">
        <v>1460.4</v>
      </c>
      <c r="H19" s="12">
        <f>SupisPrac!I61</f>
        <v>0</v>
      </c>
      <c r="I19" s="12">
        <f>G19*H19</f>
        <v>0</v>
      </c>
      <c r="J19" s="12">
        <f>I19*0.2</f>
        <v>0</v>
      </c>
    </row>
    <row r="20" spans="2:10" s="1" customFormat="1" ht="12.75">
      <c r="B20" s="26"/>
      <c r="C20" s="10" t="s">
        <v>155</v>
      </c>
      <c r="D20" s="10" t="s">
        <v>201</v>
      </c>
      <c r="E20" s="11" t="s">
        <v>202</v>
      </c>
      <c r="F20" s="10" t="s">
        <v>100</v>
      </c>
      <c r="G20" s="24">
        <v>580</v>
      </c>
      <c r="H20" s="12">
        <f>SupisPrac!I63</f>
        <v>0</v>
      </c>
      <c r="I20" s="12">
        <f>G20*H20</f>
        <v>0</v>
      </c>
      <c r="J20" s="12">
        <f>I20*0.2</f>
        <v>0</v>
      </c>
    </row>
    <row r="21" spans="2:10" s="1" customFormat="1" ht="12.75">
      <c r="B21" s="26"/>
      <c r="C21" s="10" t="s">
        <v>155</v>
      </c>
      <c r="D21" s="10" t="s">
        <v>203</v>
      </c>
      <c r="E21" s="11" t="s">
        <v>204</v>
      </c>
      <c r="F21" s="10" t="s">
        <v>100</v>
      </c>
      <c r="G21" s="24">
        <v>580</v>
      </c>
      <c r="H21" s="12">
        <f>SupisPrac!I64</f>
        <v>0</v>
      </c>
      <c r="I21" s="12">
        <f>G21*H21</f>
        <v>0</v>
      </c>
      <c r="J21" s="12">
        <f>I21*0.2</f>
        <v>0</v>
      </c>
    </row>
    <row r="22" spans="2:10" s="1" customFormat="1" ht="12.75">
      <c r="B22" s="26"/>
      <c r="C22" s="10" t="s">
        <v>155</v>
      </c>
      <c r="D22" s="10" t="s">
        <v>207</v>
      </c>
      <c r="E22" s="11" t="s">
        <v>208</v>
      </c>
      <c r="F22" s="10" t="s">
        <v>100</v>
      </c>
      <c r="G22" s="24">
        <v>580</v>
      </c>
      <c r="H22" s="12">
        <f>SupisPrac!I66</f>
        <v>0</v>
      </c>
      <c r="I22" s="12">
        <f>G22*H22</f>
        <v>0</v>
      </c>
      <c r="J22" s="12">
        <f>I22*0.2</f>
        <v>0</v>
      </c>
    </row>
    <row r="23" spans="2:10" s="1" customFormat="1" ht="12.75">
      <c r="B23" s="26"/>
      <c r="C23" s="10" t="s">
        <v>85</v>
      </c>
      <c r="D23" s="10" t="s">
        <v>86</v>
      </c>
      <c r="E23" s="11" t="s">
        <v>87</v>
      </c>
      <c r="F23" s="10" t="s">
        <v>88</v>
      </c>
      <c r="G23" s="24">
        <v>1.35</v>
      </c>
      <c r="H23" s="12">
        <f>SupisPrac!I10</f>
        <v>0</v>
      </c>
      <c r="I23" s="12">
        <f>G23*H23</f>
        <v>0</v>
      </c>
      <c r="J23" s="12">
        <f>I23*0.2</f>
        <v>0</v>
      </c>
    </row>
    <row r="24" spans="2:10" s="1" customFormat="1" ht="12.75">
      <c r="B24" s="26"/>
      <c r="C24" s="10" t="s">
        <v>85</v>
      </c>
      <c r="D24" s="10" t="s">
        <v>95</v>
      </c>
      <c r="E24" s="11" t="s">
        <v>96</v>
      </c>
      <c r="F24" s="10" t="s">
        <v>97</v>
      </c>
      <c r="G24" s="24">
        <v>4</v>
      </c>
      <c r="H24" s="12">
        <f>SupisPrac!I14</f>
        <v>0</v>
      </c>
      <c r="I24" s="12">
        <f>G24*H24</f>
        <v>0</v>
      </c>
      <c r="J24" s="12">
        <f>I24*0.2</f>
        <v>0</v>
      </c>
    </row>
    <row r="25" spans="2:10" s="1" customFormat="1" ht="12.75">
      <c r="B25" s="26"/>
      <c r="C25" s="10" t="s">
        <v>85</v>
      </c>
      <c r="D25" s="10" t="s">
        <v>110</v>
      </c>
      <c r="E25" s="11" t="s">
        <v>111</v>
      </c>
      <c r="F25" s="10" t="s">
        <v>105</v>
      </c>
      <c r="G25" s="24">
        <v>3</v>
      </c>
      <c r="H25" s="12">
        <f>SupisPrac!I20</f>
        <v>0</v>
      </c>
      <c r="I25" s="12">
        <f>G25*H25</f>
        <v>0</v>
      </c>
      <c r="J25" s="12">
        <f>I25*0.2</f>
        <v>0</v>
      </c>
    </row>
    <row r="26" spans="2:10" s="1" customFormat="1" ht="12.75">
      <c r="B26" s="26"/>
      <c r="C26" s="10" t="s">
        <v>85</v>
      </c>
      <c r="D26" s="10" t="s">
        <v>114</v>
      </c>
      <c r="E26" s="11" t="s">
        <v>115</v>
      </c>
      <c r="F26" s="10" t="s">
        <v>100</v>
      </c>
      <c r="G26" s="24">
        <v>1217</v>
      </c>
      <c r="H26" s="12">
        <f>SupisPrac!I22</f>
        <v>0</v>
      </c>
      <c r="I26" s="12">
        <f>G26*H26</f>
        <v>0</v>
      </c>
      <c r="J26" s="12">
        <f>I26*0.2</f>
        <v>0</v>
      </c>
    </row>
    <row r="27" spans="2:10" s="1" customFormat="1" ht="12.75">
      <c r="B27" s="26"/>
      <c r="C27" s="10" t="s">
        <v>85</v>
      </c>
      <c r="D27" s="10" t="s">
        <v>122</v>
      </c>
      <c r="E27" s="11" t="s">
        <v>123</v>
      </c>
      <c r="F27" s="10" t="s">
        <v>100</v>
      </c>
      <c r="G27" s="24">
        <v>1217</v>
      </c>
      <c r="H27" s="12">
        <f>SupisPrac!I26</f>
        <v>0</v>
      </c>
      <c r="I27" s="12">
        <f>G27*H27</f>
        <v>0</v>
      </c>
      <c r="J27" s="12">
        <f>I27*0.2</f>
        <v>0</v>
      </c>
    </row>
    <row r="28" spans="2:10" s="1" customFormat="1" ht="12.75">
      <c r="B28" s="26"/>
      <c r="C28" s="10" t="s">
        <v>85</v>
      </c>
      <c r="D28" s="10" t="s">
        <v>126</v>
      </c>
      <c r="E28" s="11" t="s">
        <v>127</v>
      </c>
      <c r="F28" s="10" t="s">
        <v>105</v>
      </c>
      <c r="G28" s="24">
        <v>418</v>
      </c>
      <c r="H28" s="12">
        <f>SupisPrac!I28</f>
        <v>0</v>
      </c>
      <c r="I28" s="12">
        <f>G28*H28</f>
        <v>0</v>
      </c>
      <c r="J28" s="12">
        <f>I28*0.2</f>
        <v>0</v>
      </c>
    </row>
    <row r="29" spans="2:10" s="1" customFormat="1" ht="12.75">
      <c r="B29" s="26"/>
      <c r="C29" s="10" t="s">
        <v>85</v>
      </c>
      <c r="D29" s="10" t="s">
        <v>128</v>
      </c>
      <c r="E29" s="11" t="s">
        <v>129</v>
      </c>
      <c r="F29" s="10" t="s">
        <v>105</v>
      </c>
      <c r="G29" s="24">
        <v>294</v>
      </c>
      <c r="H29" s="12">
        <f>SupisPrac!I29</f>
        <v>0</v>
      </c>
      <c r="I29" s="12">
        <f>G29*H29</f>
        <v>0</v>
      </c>
      <c r="J29" s="12">
        <f>I29*0.2</f>
        <v>0</v>
      </c>
    </row>
    <row r="30" spans="2:10" s="1" customFormat="1" ht="12.75">
      <c r="B30" s="26"/>
      <c r="C30" s="10" t="s">
        <v>85</v>
      </c>
      <c r="D30" s="10" t="s">
        <v>134</v>
      </c>
      <c r="E30" s="11" t="s">
        <v>135</v>
      </c>
      <c r="F30" s="10" t="s">
        <v>88</v>
      </c>
      <c r="G30" s="24">
        <v>3.6</v>
      </c>
      <c r="H30" s="12">
        <f>SupisPrac!I32</f>
        <v>0</v>
      </c>
      <c r="I30" s="12">
        <f>G30*H30</f>
        <v>0</v>
      </c>
      <c r="J30" s="12">
        <f>I30*0.2</f>
        <v>0</v>
      </c>
    </row>
    <row r="31" spans="2:10" s="1" customFormat="1" ht="12.75">
      <c r="B31" s="26"/>
      <c r="C31" s="10" t="s">
        <v>85</v>
      </c>
      <c r="D31" s="10" t="s">
        <v>136</v>
      </c>
      <c r="E31" s="11" t="s">
        <v>137</v>
      </c>
      <c r="F31" s="10" t="s">
        <v>138</v>
      </c>
      <c r="G31" s="24">
        <v>3429.282</v>
      </c>
      <c r="H31" s="12">
        <f>SupisPrac!I33</f>
        <v>0</v>
      </c>
      <c r="I31" s="12">
        <f>G31*H31</f>
        <v>0</v>
      </c>
      <c r="J31" s="12">
        <f>I31*0.2</f>
        <v>0</v>
      </c>
    </row>
    <row r="32" spans="2:10" s="1" customFormat="1" ht="12.75">
      <c r="B32" s="26"/>
      <c r="C32" s="10" t="s">
        <v>85</v>
      </c>
      <c r="D32" s="10" t="s">
        <v>139</v>
      </c>
      <c r="E32" s="11" t="s">
        <v>140</v>
      </c>
      <c r="F32" s="10" t="s">
        <v>100</v>
      </c>
      <c r="G32" s="24">
        <v>8331</v>
      </c>
      <c r="H32" s="12">
        <f>SupisPrac!I34</f>
        <v>0</v>
      </c>
      <c r="I32" s="12">
        <f>G32*H32</f>
        <v>0</v>
      </c>
      <c r="J32" s="12">
        <f>I32*0.2</f>
        <v>0</v>
      </c>
    </row>
    <row r="33" spans="2:10" s="1" customFormat="1" ht="12.75">
      <c r="B33" s="26"/>
      <c r="C33" s="10" t="s">
        <v>85</v>
      </c>
      <c r="D33" s="10" t="s">
        <v>141</v>
      </c>
      <c r="E33" s="11" t="s">
        <v>142</v>
      </c>
      <c r="F33" s="10" t="s">
        <v>105</v>
      </c>
      <c r="G33" s="24">
        <v>14</v>
      </c>
      <c r="H33" s="12">
        <f>SupisPrac!I35</f>
        <v>0</v>
      </c>
      <c r="I33" s="12">
        <f>G33*H33</f>
        <v>0</v>
      </c>
      <c r="J33" s="12">
        <f>I33*0.2</f>
        <v>0</v>
      </c>
    </row>
    <row r="34" spans="2:10" s="1" customFormat="1" ht="12.75">
      <c r="B34" s="26"/>
      <c r="C34" s="10" t="s">
        <v>85</v>
      </c>
      <c r="D34" s="10" t="s">
        <v>146</v>
      </c>
      <c r="E34" s="11" t="s">
        <v>147</v>
      </c>
      <c r="F34" s="10" t="s">
        <v>145</v>
      </c>
      <c r="G34" s="24">
        <v>3890</v>
      </c>
      <c r="H34" s="12">
        <f>SupisPrac!I37</f>
        <v>0</v>
      </c>
      <c r="I34" s="12">
        <f>G34*H34</f>
        <v>0</v>
      </c>
      <c r="J34" s="12">
        <f>I34*0.2</f>
        <v>0</v>
      </c>
    </row>
    <row r="35" spans="2:10" s="1" customFormat="1" ht="12.75">
      <c r="B35" s="26"/>
      <c r="C35" s="10" t="s">
        <v>85</v>
      </c>
      <c r="D35" s="10" t="s">
        <v>148</v>
      </c>
      <c r="E35" s="11" t="s">
        <v>149</v>
      </c>
      <c r="F35" s="10" t="s">
        <v>100</v>
      </c>
      <c r="G35" s="24">
        <v>38.9</v>
      </c>
      <c r="H35" s="12">
        <f>SupisPrac!I38</f>
        <v>0</v>
      </c>
      <c r="I35" s="12">
        <f>G35*H35</f>
        <v>0</v>
      </c>
      <c r="J35" s="12">
        <f>I35*0.2</f>
        <v>0</v>
      </c>
    </row>
    <row r="36" spans="2:10" s="1" customFormat="1" ht="12.75">
      <c r="B36" s="26"/>
      <c r="C36" s="10" t="s">
        <v>319</v>
      </c>
      <c r="D36" s="10" t="s">
        <v>225</v>
      </c>
      <c r="E36" s="11" t="s">
        <v>226</v>
      </c>
      <c r="F36" s="10" t="s">
        <v>145</v>
      </c>
      <c r="G36" s="24">
        <v>3890</v>
      </c>
      <c r="H36" s="12">
        <f>SupisPrac!I120</f>
        <v>0</v>
      </c>
      <c r="I36" s="12">
        <f>G36*H36</f>
        <v>0</v>
      </c>
      <c r="J36" s="12">
        <f>I36*0.2</f>
        <v>0</v>
      </c>
    </row>
    <row r="37" spans="2:10" s="1" customFormat="1" ht="12.75">
      <c r="B37" s="26"/>
      <c r="C37" s="10" t="s">
        <v>319</v>
      </c>
      <c r="D37" s="10" t="s">
        <v>328</v>
      </c>
      <c r="E37" s="11" t="s">
        <v>329</v>
      </c>
      <c r="F37" s="10" t="s">
        <v>138</v>
      </c>
      <c r="G37" s="24">
        <v>0.336</v>
      </c>
      <c r="H37" s="12">
        <f>SupisPrac!I123</f>
        <v>0</v>
      </c>
      <c r="I37" s="12">
        <f>G37*H37</f>
        <v>0</v>
      </c>
      <c r="J37" s="12">
        <f>I37*0.2</f>
        <v>0</v>
      </c>
    </row>
    <row r="38" spans="2:10" s="1" customFormat="1" ht="12.75">
      <c r="B38" s="26"/>
      <c r="C38" s="10" t="s">
        <v>319</v>
      </c>
      <c r="D38" s="10" t="s">
        <v>330</v>
      </c>
      <c r="E38" s="11" t="s">
        <v>331</v>
      </c>
      <c r="F38" s="10" t="s">
        <v>88</v>
      </c>
      <c r="G38" s="24">
        <v>2.908</v>
      </c>
      <c r="H38" s="12">
        <f>SupisPrac!I124</f>
        <v>0</v>
      </c>
      <c r="I38" s="12">
        <f>G38*H38</f>
        <v>0</v>
      </c>
      <c r="J38" s="12">
        <f>I38*0.2</f>
        <v>0</v>
      </c>
    </row>
    <row r="39" spans="2:10" s="1" customFormat="1" ht="12.75">
      <c r="B39" s="26"/>
      <c r="C39" s="10" t="s">
        <v>319</v>
      </c>
      <c r="D39" s="10" t="s">
        <v>332</v>
      </c>
      <c r="E39" s="11" t="s">
        <v>333</v>
      </c>
      <c r="F39" s="10" t="s">
        <v>100</v>
      </c>
      <c r="G39" s="24">
        <v>8.76</v>
      </c>
      <c r="H39" s="12">
        <f>SupisPrac!I125</f>
        <v>0</v>
      </c>
      <c r="I39" s="12">
        <f>G39*H39</f>
        <v>0</v>
      </c>
      <c r="J39" s="12">
        <f>I39*0.2</f>
        <v>0</v>
      </c>
    </row>
    <row r="40" spans="2:10" s="1" customFormat="1" ht="12.75">
      <c r="B40" s="26"/>
      <c r="C40" s="10" t="s">
        <v>319</v>
      </c>
      <c r="D40" s="10" t="s">
        <v>337</v>
      </c>
      <c r="E40" s="11" t="s">
        <v>338</v>
      </c>
      <c r="F40" s="10" t="s">
        <v>88</v>
      </c>
      <c r="G40" s="24">
        <v>4.144</v>
      </c>
      <c r="H40" s="12">
        <f>SupisPrac!I130</f>
        <v>0</v>
      </c>
      <c r="I40" s="12">
        <f>G40*H40</f>
        <v>0</v>
      </c>
      <c r="J40" s="12">
        <f>I40*0.2</f>
        <v>0</v>
      </c>
    </row>
    <row r="41" spans="2:10" s="1" customFormat="1" ht="12.75">
      <c r="B41" s="26"/>
      <c r="C41" s="10" t="s">
        <v>498</v>
      </c>
      <c r="D41" s="10" t="s">
        <v>269</v>
      </c>
      <c r="E41" s="11" t="s">
        <v>270</v>
      </c>
      <c r="F41" s="10" t="s">
        <v>97</v>
      </c>
      <c r="G41" s="24">
        <v>64</v>
      </c>
      <c r="H41" s="12">
        <f>SupisPrac!I215</f>
        <v>0</v>
      </c>
      <c r="I41" s="12">
        <f>G41*H41</f>
        <v>0</v>
      </c>
      <c r="J41" s="12">
        <f>I41*0.2</f>
        <v>0</v>
      </c>
    </row>
    <row r="42" spans="2:10" s="1" customFormat="1" ht="12.75">
      <c r="B42" s="26"/>
      <c r="C42" s="10" t="s">
        <v>319</v>
      </c>
      <c r="D42" s="10" t="s">
        <v>343</v>
      </c>
      <c r="E42" s="11" t="s">
        <v>344</v>
      </c>
      <c r="F42" s="10" t="s">
        <v>100</v>
      </c>
      <c r="G42" s="24">
        <v>5.76</v>
      </c>
      <c r="H42" s="12">
        <f>SupisPrac!I133</f>
        <v>0</v>
      </c>
      <c r="I42" s="12">
        <f>G42*H42</f>
        <v>0</v>
      </c>
      <c r="J42" s="12">
        <f>I42*0.2</f>
        <v>0</v>
      </c>
    </row>
    <row r="43" spans="2:10" s="1" customFormat="1" ht="12.75">
      <c r="B43" s="26"/>
      <c r="C43" s="10" t="s">
        <v>319</v>
      </c>
      <c r="D43" s="10" t="s">
        <v>273</v>
      </c>
      <c r="E43" s="11" t="s">
        <v>345</v>
      </c>
      <c r="F43" s="10" t="s">
        <v>100</v>
      </c>
      <c r="G43" s="24">
        <v>352</v>
      </c>
      <c r="H43" s="12">
        <f>SupisPrac!I135</f>
        <v>0</v>
      </c>
      <c r="I43" s="12">
        <f>G43*H43</f>
        <v>0</v>
      </c>
      <c r="J43" s="12">
        <f>I43*0.2</f>
        <v>0</v>
      </c>
    </row>
    <row r="44" spans="2:10" s="1" customFormat="1" ht="12.75">
      <c r="B44" s="26"/>
      <c r="C44" s="10" t="s">
        <v>220</v>
      </c>
      <c r="D44" s="10" t="s">
        <v>283</v>
      </c>
      <c r="E44" s="11" t="s">
        <v>284</v>
      </c>
      <c r="F44" s="10" t="s">
        <v>100</v>
      </c>
      <c r="G44" s="24">
        <v>0.64</v>
      </c>
      <c r="H44" s="12">
        <f>SupisPrac!I103</f>
        <v>0</v>
      </c>
      <c r="I44" s="12">
        <f>G44*H44</f>
        <v>0</v>
      </c>
      <c r="J44" s="12">
        <f>I44*0.2</f>
        <v>0</v>
      </c>
    </row>
    <row r="45" spans="2:10" s="1" customFormat="1" ht="12.75">
      <c r="B45" s="26"/>
      <c r="C45" s="10" t="s">
        <v>220</v>
      </c>
      <c r="D45" s="10" t="s">
        <v>291</v>
      </c>
      <c r="E45" s="11" t="s">
        <v>292</v>
      </c>
      <c r="F45" s="10" t="s">
        <v>105</v>
      </c>
      <c r="G45" s="24">
        <v>26.4</v>
      </c>
      <c r="H45" s="12">
        <f>SupisPrac!I107</f>
        <v>0</v>
      </c>
      <c r="I45" s="12">
        <f>G45*H45</f>
        <v>0</v>
      </c>
      <c r="J45" s="12">
        <f>I45*0.2</f>
        <v>0</v>
      </c>
    </row>
    <row r="46" spans="2:10" s="1" customFormat="1" ht="12.75">
      <c r="B46" s="26"/>
      <c r="C46" s="10" t="s">
        <v>220</v>
      </c>
      <c r="D46" s="10" t="s">
        <v>303</v>
      </c>
      <c r="E46" s="11" t="s">
        <v>304</v>
      </c>
      <c r="F46" s="10" t="s">
        <v>97</v>
      </c>
      <c r="G46" s="24">
        <v>2</v>
      </c>
      <c r="H46" s="12">
        <f>SupisPrac!I113</f>
        <v>0</v>
      </c>
      <c r="I46" s="12">
        <f>G46*H46</f>
        <v>0</v>
      </c>
      <c r="J46" s="12">
        <f>I46*0.2</f>
        <v>0</v>
      </c>
    </row>
    <row r="47" spans="2:10" s="1" customFormat="1" ht="12.75">
      <c r="B47" s="26"/>
      <c r="C47" s="10" t="s">
        <v>319</v>
      </c>
      <c r="D47" s="10" t="s">
        <v>350</v>
      </c>
      <c r="E47" s="11" t="s">
        <v>351</v>
      </c>
      <c r="F47" s="10" t="s">
        <v>100</v>
      </c>
      <c r="G47" s="24">
        <v>1399.55</v>
      </c>
      <c r="H47" s="12">
        <f>SupisPrac!I138</f>
        <v>0</v>
      </c>
      <c r="I47" s="12">
        <f>G47*H47</f>
        <v>0</v>
      </c>
      <c r="J47" s="12">
        <f>I47*0.2</f>
        <v>0</v>
      </c>
    </row>
    <row r="48" spans="2:10" s="1" customFormat="1" ht="12.75">
      <c r="B48" s="26"/>
      <c r="C48" s="10" t="s">
        <v>319</v>
      </c>
      <c r="D48" s="10" t="s">
        <v>352</v>
      </c>
      <c r="E48" s="11" t="s">
        <v>353</v>
      </c>
      <c r="F48" s="10" t="s">
        <v>100</v>
      </c>
      <c r="G48" s="24">
        <v>133</v>
      </c>
      <c r="H48" s="12">
        <f>SupisPrac!I139</f>
        <v>0</v>
      </c>
      <c r="I48" s="12">
        <f>G48*H48</f>
        <v>0</v>
      </c>
      <c r="J48" s="12">
        <f>I48*0.2</f>
        <v>0</v>
      </c>
    </row>
    <row r="49" spans="2:10" s="1" customFormat="1" ht="12.75">
      <c r="B49" s="26"/>
      <c r="C49" s="10" t="s">
        <v>319</v>
      </c>
      <c r="D49" s="10" t="s">
        <v>354</v>
      </c>
      <c r="E49" s="11" t="s">
        <v>355</v>
      </c>
      <c r="F49" s="10" t="s">
        <v>100</v>
      </c>
      <c r="G49" s="24">
        <v>992.25</v>
      </c>
      <c r="H49" s="12">
        <f>SupisPrac!I140</f>
        <v>0</v>
      </c>
      <c r="I49" s="12">
        <f>G49*H49</f>
        <v>0</v>
      </c>
      <c r="J49" s="12">
        <f>I49*0.2</f>
        <v>0</v>
      </c>
    </row>
    <row r="50" spans="2:10" s="1" customFormat="1" ht="12.75">
      <c r="B50" s="26"/>
      <c r="C50" s="10" t="s">
        <v>319</v>
      </c>
      <c r="D50" s="10" t="s">
        <v>359</v>
      </c>
      <c r="E50" s="11" t="s">
        <v>360</v>
      </c>
      <c r="F50" s="10" t="s">
        <v>100</v>
      </c>
      <c r="G50" s="24">
        <v>1277.85</v>
      </c>
      <c r="H50" s="12">
        <f>SupisPrac!I142</f>
        <v>0</v>
      </c>
      <c r="I50" s="12">
        <f>G50*H50</f>
        <v>0</v>
      </c>
      <c r="J50" s="12">
        <f>I50*0.2</f>
        <v>0</v>
      </c>
    </row>
    <row r="51" spans="2:10" s="1" customFormat="1" ht="12.75">
      <c r="B51" s="26"/>
      <c r="C51" s="10" t="s">
        <v>319</v>
      </c>
      <c r="D51" s="10" t="s">
        <v>361</v>
      </c>
      <c r="E51" s="11" t="s">
        <v>362</v>
      </c>
      <c r="F51" s="10" t="s">
        <v>100</v>
      </c>
      <c r="G51" s="24">
        <v>1277.85</v>
      </c>
      <c r="H51" s="12">
        <f>SupisPrac!I143</f>
        <v>0</v>
      </c>
      <c r="I51" s="12">
        <f>G51*H51</f>
        <v>0</v>
      </c>
      <c r="J51" s="12">
        <f>I51*0.2</f>
        <v>0</v>
      </c>
    </row>
    <row r="52" spans="2:10" s="1" customFormat="1" ht="12.75">
      <c r="B52" s="26"/>
      <c r="C52" s="10" t="s">
        <v>319</v>
      </c>
      <c r="D52" s="10" t="s">
        <v>363</v>
      </c>
      <c r="E52" s="11" t="s">
        <v>364</v>
      </c>
      <c r="F52" s="10" t="s">
        <v>100</v>
      </c>
      <c r="G52" s="24">
        <v>17549.7</v>
      </c>
      <c r="H52" s="12">
        <f>SupisPrac!I144</f>
        <v>0</v>
      </c>
      <c r="I52" s="12">
        <f>G52*H52</f>
        <v>0</v>
      </c>
      <c r="J52" s="12">
        <f>I52*0.2</f>
        <v>0</v>
      </c>
    </row>
    <row r="53" spans="2:10" s="1" customFormat="1" ht="12.75">
      <c r="B53" s="26"/>
      <c r="C53" s="10" t="s">
        <v>319</v>
      </c>
      <c r="D53" s="10" t="s">
        <v>365</v>
      </c>
      <c r="E53" s="11" t="s">
        <v>366</v>
      </c>
      <c r="F53" s="10" t="s">
        <v>100</v>
      </c>
      <c r="G53" s="24">
        <v>7140</v>
      </c>
      <c r="H53" s="12">
        <f>SupisPrac!I145</f>
        <v>0</v>
      </c>
      <c r="I53" s="12">
        <f>G53*H53</f>
        <v>0</v>
      </c>
      <c r="J53" s="12">
        <f>I53*0.2</f>
        <v>0</v>
      </c>
    </row>
    <row r="54" spans="2:10" s="1" customFormat="1" ht="12.75">
      <c r="B54" s="26"/>
      <c r="C54" s="10" t="s">
        <v>319</v>
      </c>
      <c r="D54" s="10" t="s">
        <v>367</v>
      </c>
      <c r="E54" s="11" t="s">
        <v>368</v>
      </c>
      <c r="F54" s="10" t="s">
        <v>100</v>
      </c>
      <c r="G54" s="24">
        <v>9610.51</v>
      </c>
      <c r="H54" s="12">
        <f>SupisPrac!I146</f>
        <v>0</v>
      </c>
      <c r="I54" s="12">
        <f>G54*H54</f>
        <v>0</v>
      </c>
      <c r="J54" s="12">
        <f>I54*0.2</f>
        <v>0</v>
      </c>
    </row>
    <row r="55" spans="2:10" s="1" customFormat="1" ht="12.75">
      <c r="B55" s="26"/>
      <c r="C55" s="10" t="s">
        <v>319</v>
      </c>
      <c r="D55" s="10" t="s">
        <v>369</v>
      </c>
      <c r="E55" s="11" t="s">
        <v>370</v>
      </c>
      <c r="F55" s="10" t="s">
        <v>100</v>
      </c>
      <c r="G55" s="24">
        <v>8357</v>
      </c>
      <c r="H55" s="12">
        <f>SupisPrac!I147</f>
        <v>0</v>
      </c>
      <c r="I55" s="12">
        <f>G55*H55</f>
        <v>0</v>
      </c>
      <c r="J55" s="12">
        <f>I55*0.2</f>
        <v>0</v>
      </c>
    </row>
    <row r="56" spans="2:10" s="1" customFormat="1" ht="12.75">
      <c r="B56" s="26"/>
      <c r="C56" s="10" t="s">
        <v>319</v>
      </c>
      <c r="D56" s="10" t="s">
        <v>387</v>
      </c>
      <c r="E56" s="11" t="s">
        <v>388</v>
      </c>
      <c r="F56" s="10" t="s">
        <v>105</v>
      </c>
      <c r="G56" s="24">
        <v>622.4</v>
      </c>
      <c r="H56" s="12">
        <f>SupisPrac!I156</f>
        <v>0</v>
      </c>
      <c r="I56" s="12">
        <f>G56*H56</f>
        <v>0</v>
      </c>
      <c r="J56" s="12">
        <f>I56*0.2</f>
        <v>0</v>
      </c>
    </row>
    <row r="57" spans="2:10" s="1" customFormat="1" ht="12.75">
      <c r="B57" s="26"/>
      <c r="C57" s="10" t="s">
        <v>319</v>
      </c>
      <c r="D57" s="10" t="s">
        <v>405</v>
      </c>
      <c r="E57" s="11" t="s">
        <v>406</v>
      </c>
      <c r="F57" s="10" t="s">
        <v>105</v>
      </c>
      <c r="G57" s="24">
        <v>271</v>
      </c>
      <c r="H57" s="12">
        <f>SupisPrac!I165</f>
        <v>0</v>
      </c>
      <c r="I57" s="12">
        <f>G57*H57</f>
        <v>0</v>
      </c>
      <c r="J57" s="12">
        <f>I57*0.2</f>
        <v>0</v>
      </c>
    </row>
    <row r="58" spans="2:10" s="1" customFormat="1" ht="12.75">
      <c r="B58" s="26"/>
      <c r="C58" s="10" t="s">
        <v>319</v>
      </c>
      <c r="D58" s="10" t="s">
        <v>411</v>
      </c>
      <c r="E58" s="11" t="s">
        <v>412</v>
      </c>
      <c r="F58" s="10" t="s">
        <v>105</v>
      </c>
      <c r="G58" s="24">
        <v>605</v>
      </c>
      <c r="H58" s="12">
        <f>SupisPrac!I168</f>
        <v>0</v>
      </c>
      <c r="I58" s="12">
        <f>G58*H58</f>
        <v>0</v>
      </c>
      <c r="J58" s="12">
        <f>I58*0.2</f>
        <v>0</v>
      </c>
    </row>
    <row r="59" spans="2:10" s="1" customFormat="1" ht="12.75">
      <c r="B59" s="26"/>
      <c r="C59" s="10" t="s">
        <v>319</v>
      </c>
      <c r="D59" s="10" t="s">
        <v>423</v>
      </c>
      <c r="E59" s="11" t="s">
        <v>424</v>
      </c>
      <c r="F59" s="10" t="s">
        <v>100</v>
      </c>
      <c r="G59" s="24">
        <v>7854</v>
      </c>
      <c r="H59" s="12">
        <f>SupisPrac!I174</f>
        <v>0</v>
      </c>
      <c r="I59" s="12">
        <f>G59*H59</f>
        <v>0</v>
      </c>
      <c r="J59" s="12">
        <f>I59*0.2</f>
        <v>0</v>
      </c>
    </row>
    <row r="60" spans="2:10" s="1" customFormat="1" ht="12.75">
      <c r="B60" s="26"/>
      <c r="C60" s="10" t="s">
        <v>319</v>
      </c>
      <c r="D60" s="10" t="s">
        <v>427</v>
      </c>
      <c r="E60" s="11" t="s">
        <v>428</v>
      </c>
      <c r="F60" s="10" t="s">
        <v>100</v>
      </c>
      <c r="G60" s="24">
        <v>7854</v>
      </c>
      <c r="H60" s="12">
        <f>SupisPrac!I176</f>
        <v>0</v>
      </c>
      <c r="I60" s="12">
        <f>G60*H60</f>
        <v>0</v>
      </c>
      <c r="J60" s="12">
        <f>I60*0.2</f>
        <v>0</v>
      </c>
    </row>
    <row r="61" spans="2:10" s="1" customFormat="1" ht="12.75">
      <c r="B61" s="26"/>
      <c r="C61" s="10" t="s">
        <v>319</v>
      </c>
      <c r="D61" s="10" t="s">
        <v>429</v>
      </c>
      <c r="E61" s="11" t="s">
        <v>430</v>
      </c>
      <c r="F61" s="10" t="s">
        <v>105</v>
      </c>
      <c r="G61" s="24">
        <v>743</v>
      </c>
      <c r="H61" s="12">
        <f>SupisPrac!I177</f>
        <v>0</v>
      </c>
      <c r="I61" s="12">
        <f>G61*H61</f>
        <v>0</v>
      </c>
      <c r="J61" s="12">
        <f>I61*0.2</f>
        <v>0</v>
      </c>
    </row>
    <row r="62" spans="2:10" s="1" customFormat="1" ht="12.75">
      <c r="B62" s="26"/>
      <c r="C62" s="10" t="s">
        <v>319</v>
      </c>
      <c r="D62" s="10" t="s">
        <v>431</v>
      </c>
      <c r="E62" s="11" t="s">
        <v>432</v>
      </c>
      <c r="F62" s="10" t="s">
        <v>105</v>
      </c>
      <c r="G62" s="24">
        <v>423.92</v>
      </c>
      <c r="H62" s="12">
        <f>SupisPrac!I178</f>
        <v>0</v>
      </c>
      <c r="I62" s="12">
        <f>G62*H62</f>
        <v>0</v>
      </c>
      <c r="J62" s="12">
        <f>I62*0.2</f>
        <v>0</v>
      </c>
    </row>
    <row r="63" spans="2:10" s="1" customFormat="1" ht="12.75">
      <c r="B63" s="26"/>
      <c r="C63" s="10" t="s">
        <v>319</v>
      </c>
      <c r="D63" s="10" t="s">
        <v>433</v>
      </c>
      <c r="E63" s="11" t="s">
        <v>434</v>
      </c>
      <c r="F63" s="10" t="s">
        <v>105</v>
      </c>
      <c r="G63" s="24">
        <v>9</v>
      </c>
      <c r="H63" s="12">
        <f>SupisPrac!I179</f>
        <v>0</v>
      </c>
      <c r="I63" s="12">
        <f>G63*H63</f>
        <v>0</v>
      </c>
      <c r="J63" s="12">
        <f>I63*0.2</f>
        <v>0</v>
      </c>
    </row>
    <row r="64" spans="2:10" s="1" customFormat="1" ht="12.75">
      <c r="B64" s="26"/>
      <c r="C64" s="10" t="s">
        <v>319</v>
      </c>
      <c r="D64" s="10" t="s">
        <v>435</v>
      </c>
      <c r="E64" s="11" t="s">
        <v>436</v>
      </c>
      <c r="F64" s="10" t="s">
        <v>97</v>
      </c>
      <c r="G64" s="24">
        <v>4</v>
      </c>
      <c r="H64" s="12">
        <f>SupisPrac!I180</f>
        <v>0</v>
      </c>
      <c r="I64" s="12">
        <f>G64*H64</f>
        <v>0</v>
      </c>
      <c r="J64" s="12">
        <f>I64*0.2</f>
        <v>0</v>
      </c>
    </row>
    <row r="65" spans="2:10" s="1" customFormat="1" ht="12.75">
      <c r="B65" s="26"/>
      <c r="C65" s="10" t="s">
        <v>319</v>
      </c>
      <c r="D65" s="10" t="s">
        <v>441</v>
      </c>
      <c r="E65" s="11" t="s">
        <v>442</v>
      </c>
      <c r="F65" s="10" t="s">
        <v>100</v>
      </c>
      <c r="G65" s="24">
        <v>20</v>
      </c>
      <c r="H65" s="12">
        <f>SupisPrac!I183</f>
        <v>0</v>
      </c>
      <c r="I65" s="12">
        <f>G65*H65</f>
        <v>0</v>
      </c>
      <c r="J65" s="12">
        <f>I65*0.2</f>
        <v>0</v>
      </c>
    </row>
    <row r="66" spans="2:10" s="1" customFormat="1" ht="12.75">
      <c r="B66" s="26"/>
      <c r="C66" s="10" t="s">
        <v>319</v>
      </c>
      <c r="D66" s="10" t="s">
        <v>443</v>
      </c>
      <c r="E66" s="11" t="s">
        <v>444</v>
      </c>
      <c r="F66" s="10" t="s">
        <v>100</v>
      </c>
      <c r="G66" s="24">
        <v>20</v>
      </c>
      <c r="H66" s="12">
        <f>SupisPrac!I184</f>
        <v>0</v>
      </c>
      <c r="I66" s="12">
        <f>G66*H66</f>
        <v>0</v>
      </c>
      <c r="J66" s="12">
        <f>I66*0.2</f>
        <v>0</v>
      </c>
    </row>
    <row r="67" spans="2:10" s="1" customFormat="1" ht="12.75">
      <c r="B67" s="26"/>
      <c r="C67" s="10" t="s">
        <v>550</v>
      </c>
      <c r="D67" s="10" t="s">
        <v>551</v>
      </c>
      <c r="E67" s="11" t="s">
        <v>552</v>
      </c>
      <c r="F67" s="10" t="s">
        <v>100</v>
      </c>
      <c r="G67" s="24">
        <v>29.04</v>
      </c>
      <c r="H67" s="12">
        <f>SupisPrac!I238</f>
        <v>0</v>
      </c>
      <c r="I67" s="12">
        <f>G67*H67</f>
        <v>0</v>
      </c>
      <c r="J67" s="12">
        <f>I67*0.2</f>
        <v>0</v>
      </c>
    </row>
    <row r="68" spans="2:10" s="1" customFormat="1" ht="12.75">
      <c r="B68" s="26"/>
      <c r="C68" s="10" t="s">
        <v>550</v>
      </c>
      <c r="D68" s="10" t="s">
        <v>553</v>
      </c>
      <c r="E68" s="11" t="s">
        <v>554</v>
      </c>
      <c r="F68" s="10" t="s">
        <v>100</v>
      </c>
      <c r="G68" s="24">
        <v>29.04</v>
      </c>
      <c r="H68" s="12">
        <f>SupisPrac!I239</f>
        <v>0</v>
      </c>
      <c r="I68" s="12">
        <f>G68*H68</f>
        <v>0</v>
      </c>
      <c r="J68" s="12">
        <f>I68*0.2</f>
        <v>0</v>
      </c>
    </row>
    <row r="69" spans="2:10" s="1" customFormat="1" ht="12.75">
      <c r="B69" s="26"/>
      <c r="C69" s="10" t="s">
        <v>550</v>
      </c>
      <c r="D69" s="10" t="s">
        <v>559</v>
      </c>
      <c r="E69" s="11" t="s">
        <v>560</v>
      </c>
      <c r="F69" s="10" t="s">
        <v>100</v>
      </c>
      <c r="G69" s="24">
        <v>29.04</v>
      </c>
      <c r="H69" s="12">
        <f>SupisPrac!I242</f>
        <v>0</v>
      </c>
      <c r="I69" s="12">
        <f>G69*H69</f>
        <v>0</v>
      </c>
      <c r="J69" s="12">
        <f>I69*0.2</f>
        <v>0</v>
      </c>
    </row>
    <row r="70" spans="2:10" s="1" customFormat="1" ht="12.75">
      <c r="B70" s="27"/>
      <c r="C70" s="10" t="s">
        <v>550</v>
      </c>
      <c r="D70" s="10" t="s">
        <v>561</v>
      </c>
      <c r="E70" s="11" t="s">
        <v>562</v>
      </c>
      <c r="F70" s="10" t="s">
        <v>100</v>
      </c>
      <c r="G70" s="24">
        <v>29.04</v>
      </c>
      <c r="H70" s="12">
        <f>SupisPrac!I243</f>
        <v>0</v>
      </c>
      <c r="I70" s="12">
        <f>G70*H70</f>
        <v>0</v>
      </c>
      <c r="J70" s="12">
        <f>I70*0.2</f>
        <v>0</v>
      </c>
    </row>
    <row r="71" spans="2:10" s="2" customFormat="1" ht="12.75">
      <c r="B71" s="33" t="s">
        <v>567</v>
      </c>
      <c r="C71" s="34"/>
      <c r="D71" s="34"/>
      <c r="E71" s="35"/>
      <c r="F71" s="34"/>
      <c r="G71" s="34"/>
      <c r="H71" s="34"/>
      <c r="I71" s="15">
        <f>SUM(I11:I70)</f>
        <v>0</v>
      </c>
      <c r="J71" s="15">
        <f>SUM(J11:J70)</f>
        <v>0</v>
      </c>
    </row>
    <row r="72" spans="2:10" s="1" customFormat="1" ht="12.75">
      <c r="B72" s="32" t="s">
        <v>568</v>
      </c>
      <c r="C72" s="10" t="s">
        <v>85</v>
      </c>
      <c r="D72" s="10" t="s">
        <v>89</v>
      </c>
      <c r="E72" s="11" t="s">
        <v>90</v>
      </c>
      <c r="F72" s="10" t="s">
        <v>88</v>
      </c>
      <c r="G72" s="24">
        <v>16.64</v>
      </c>
      <c r="H72" s="12">
        <f>SupisPrac!I11</f>
        <v>0</v>
      </c>
      <c r="I72" s="12">
        <f>G72*H72</f>
        <v>0</v>
      </c>
      <c r="J72" s="12">
        <f>I72*0.2</f>
        <v>0</v>
      </c>
    </row>
    <row r="73" spans="2:10" s="1" customFormat="1" ht="12.75">
      <c r="B73" s="26"/>
      <c r="C73" s="10" t="s">
        <v>85</v>
      </c>
      <c r="D73" s="10" t="s">
        <v>136</v>
      </c>
      <c r="E73" s="11" t="s">
        <v>137</v>
      </c>
      <c r="F73" s="10" t="s">
        <v>138</v>
      </c>
      <c r="G73" s="24">
        <v>16.64</v>
      </c>
      <c r="H73" s="12">
        <f>SupisPrac!I33</f>
        <v>0</v>
      </c>
      <c r="I73" s="12">
        <f>G73*H73</f>
        <v>0</v>
      </c>
      <c r="J73" s="12">
        <f>I73*0.2</f>
        <v>0</v>
      </c>
    </row>
    <row r="74" spans="2:10" s="1" customFormat="1" ht="12.75">
      <c r="B74" s="26"/>
      <c r="C74" s="10" t="s">
        <v>85</v>
      </c>
      <c r="D74" s="10" t="s">
        <v>146</v>
      </c>
      <c r="E74" s="11" t="s">
        <v>147</v>
      </c>
      <c r="F74" s="10" t="s">
        <v>145</v>
      </c>
      <c r="G74" s="24">
        <v>6420</v>
      </c>
      <c r="H74" s="12">
        <f>SupisPrac!I37</f>
        <v>0</v>
      </c>
      <c r="I74" s="12">
        <f>G74*H74</f>
        <v>0</v>
      </c>
      <c r="J74" s="12">
        <f>I74*0.2</f>
        <v>0</v>
      </c>
    </row>
    <row r="75" spans="2:10" s="1" customFormat="1" ht="12.75">
      <c r="B75" s="26"/>
      <c r="C75" s="10" t="s">
        <v>85</v>
      </c>
      <c r="D75" s="10" t="s">
        <v>148</v>
      </c>
      <c r="E75" s="11" t="s">
        <v>149</v>
      </c>
      <c r="F75" s="10" t="s">
        <v>100</v>
      </c>
      <c r="G75" s="24">
        <v>38.4</v>
      </c>
      <c r="H75" s="12">
        <f>SupisPrac!I38</f>
        <v>0</v>
      </c>
      <c r="I75" s="12">
        <f>G75*H75</f>
        <v>0</v>
      </c>
      <c r="J75" s="12">
        <f>I75*0.2</f>
        <v>0</v>
      </c>
    </row>
    <row r="76" spans="2:10" s="1" customFormat="1" ht="12.75">
      <c r="B76" s="26"/>
      <c r="C76" s="10" t="s">
        <v>319</v>
      </c>
      <c r="D76" s="10" t="s">
        <v>225</v>
      </c>
      <c r="E76" s="11" t="s">
        <v>226</v>
      </c>
      <c r="F76" s="10" t="s">
        <v>145</v>
      </c>
      <c r="G76" s="24">
        <v>6420</v>
      </c>
      <c r="H76" s="12">
        <f>SupisPrac!I120</f>
        <v>0</v>
      </c>
      <c r="I76" s="12">
        <f>G76*H76</f>
        <v>0</v>
      </c>
      <c r="J76" s="12">
        <f>I76*0.2</f>
        <v>0</v>
      </c>
    </row>
    <row r="77" spans="2:10" s="1" customFormat="1" ht="12.75">
      <c r="B77" s="26"/>
      <c r="C77" s="10" t="s">
        <v>319</v>
      </c>
      <c r="D77" s="10" t="s">
        <v>330</v>
      </c>
      <c r="E77" s="11" t="s">
        <v>331</v>
      </c>
      <c r="F77" s="10" t="s">
        <v>88</v>
      </c>
      <c r="G77" s="24">
        <v>33.28</v>
      </c>
      <c r="H77" s="12">
        <f>SupisPrac!I124</f>
        <v>0</v>
      </c>
      <c r="I77" s="12">
        <f>G77*H77</f>
        <v>0</v>
      </c>
      <c r="J77" s="12">
        <f>I77*0.2</f>
        <v>0</v>
      </c>
    </row>
    <row r="78" spans="2:10" s="1" customFormat="1" ht="12.75">
      <c r="B78" s="26"/>
      <c r="C78" s="10" t="s">
        <v>319</v>
      </c>
      <c r="D78" s="10" t="s">
        <v>332</v>
      </c>
      <c r="E78" s="11" t="s">
        <v>333</v>
      </c>
      <c r="F78" s="10" t="s">
        <v>100</v>
      </c>
      <c r="G78" s="24">
        <v>51.72</v>
      </c>
      <c r="H78" s="12">
        <f>SupisPrac!I125</f>
        <v>0</v>
      </c>
      <c r="I78" s="12">
        <f>G78*H78</f>
        <v>0</v>
      </c>
      <c r="J78" s="12">
        <f>I78*0.2</f>
        <v>0</v>
      </c>
    </row>
    <row r="79" spans="2:10" s="1" customFormat="1" ht="12.75">
      <c r="B79" s="26"/>
      <c r="C79" s="10" t="s">
        <v>319</v>
      </c>
      <c r="D79" s="10" t="s">
        <v>233</v>
      </c>
      <c r="E79" s="11" t="s">
        <v>334</v>
      </c>
      <c r="F79" s="10" t="s">
        <v>88</v>
      </c>
      <c r="G79" s="24">
        <v>13.568</v>
      </c>
      <c r="H79" s="12">
        <f>SupisPrac!I126</f>
        <v>0</v>
      </c>
      <c r="I79" s="12">
        <f>G79*H79</f>
        <v>0</v>
      </c>
      <c r="J79" s="12">
        <f>I79*0.2</f>
        <v>0</v>
      </c>
    </row>
    <row r="80" spans="2:10" s="1" customFormat="1" ht="12.75">
      <c r="B80" s="26"/>
      <c r="C80" s="10" t="s">
        <v>319</v>
      </c>
      <c r="D80" s="10" t="s">
        <v>235</v>
      </c>
      <c r="E80" s="11" t="s">
        <v>236</v>
      </c>
      <c r="F80" s="10" t="s">
        <v>100</v>
      </c>
      <c r="G80" s="24">
        <v>43.944</v>
      </c>
      <c r="H80" s="12">
        <f>SupisPrac!I127</f>
        <v>0</v>
      </c>
      <c r="I80" s="12">
        <f>G80*H80</f>
        <v>0</v>
      </c>
      <c r="J80" s="12">
        <f>I80*0.2</f>
        <v>0</v>
      </c>
    </row>
    <row r="81" spans="2:10" s="1" customFormat="1" ht="12.75">
      <c r="B81" s="26"/>
      <c r="C81" s="10" t="s">
        <v>319</v>
      </c>
      <c r="D81" s="10" t="s">
        <v>237</v>
      </c>
      <c r="E81" s="11" t="s">
        <v>335</v>
      </c>
      <c r="F81" s="10" t="s">
        <v>138</v>
      </c>
      <c r="G81" s="24">
        <v>2.713</v>
      </c>
      <c r="H81" s="12">
        <f>SupisPrac!I128</f>
        <v>0</v>
      </c>
      <c r="I81" s="12">
        <f>G81*H81</f>
        <v>0</v>
      </c>
      <c r="J81" s="12">
        <f>I81*0.2</f>
        <v>0</v>
      </c>
    </row>
    <row r="82" spans="2:10" s="1" customFormat="1" ht="12.75">
      <c r="B82" s="26"/>
      <c r="C82" s="10" t="s">
        <v>498</v>
      </c>
      <c r="D82" s="10" t="s">
        <v>269</v>
      </c>
      <c r="E82" s="11" t="s">
        <v>270</v>
      </c>
      <c r="F82" s="10" t="s">
        <v>97</v>
      </c>
      <c r="G82" s="24">
        <v>136</v>
      </c>
      <c r="H82" s="12">
        <f>SupisPrac!I215</f>
        <v>0</v>
      </c>
      <c r="I82" s="12">
        <f>G82*H82</f>
        <v>0</v>
      </c>
      <c r="J82" s="12">
        <f>I82*0.2</f>
        <v>0</v>
      </c>
    </row>
    <row r="83" spans="2:10" s="1" customFormat="1" ht="12.75">
      <c r="B83" s="26"/>
      <c r="C83" s="10" t="s">
        <v>319</v>
      </c>
      <c r="D83" s="10" t="s">
        <v>343</v>
      </c>
      <c r="E83" s="11" t="s">
        <v>344</v>
      </c>
      <c r="F83" s="10" t="s">
        <v>100</v>
      </c>
      <c r="G83" s="24">
        <v>102.4</v>
      </c>
      <c r="H83" s="12">
        <f>SupisPrac!I133</f>
        <v>0</v>
      </c>
      <c r="I83" s="12">
        <f>G83*H83</f>
        <v>0</v>
      </c>
      <c r="J83" s="12">
        <f>I83*0.2</f>
        <v>0</v>
      </c>
    </row>
    <row r="84" spans="2:10" s="1" customFormat="1" ht="12.75">
      <c r="B84" s="26"/>
      <c r="C84" s="10" t="s">
        <v>220</v>
      </c>
      <c r="D84" s="10" t="s">
        <v>275</v>
      </c>
      <c r="E84" s="11" t="s">
        <v>276</v>
      </c>
      <c r="F84" s="10" t="s">
        <v>97</v>
      </c>
      <c r="G84" s="24">
        <v>64</v>
      </c>
      <c r="H84" s="12">
        <f>SupisPrac!I99</f>
        <v>0</v>
      </c>
      <c r="I84" s="12">
        <f>G84*H84</f>
        <v>0</v>
      </c>
      <c r="J84" s="12">
        <f>I84*0.2</f>
        <v>0</v>
      </c>
    </row>
    <row r="85" spans="2:10" s="1" customFormat="1" ht="12.75">
      <c r="B85" s="26"/>
      <c r="C85" s="10" t="s">
        <v>220</v>
      </c>
      <c r="D85" s="10" t="s">
        <v>283</v>
      </c>
      <c r="E85" s="11" t="s">
        <v>284</v>
      </c>
      <c r="F85" s="10" t="s">
        <v>100</v>
      </c>
      <c r="G85" s="24">
        <v>4.08</v>
      </c>
      <c r="H85" s="12">
        <f>SupisPrac!I103</f>
        <v>0</v>
      </c>
      <c r="I85" s="12">
        <f>G85*H85</f>
        <v>0</v>
      </c>
      <c r="J85" s="12">
        <f>I85*0.2</f>
        <v>0</v>
      </c>
    </row>
    <row r="86" spans="2:10" s="1" customFormat="1" ht="12.75">
      <c r="B86" s="26"/>
      <c r="C86" s="10" t="s">
        <v>220</v>
      </c>
      <c r="D86" s="10" t="s">
        <v>287</v>
      </c>
      <c r="E86" s="11" t="s">
        <v>288</v>
      </c>
      <c r="F86" s="10" t="s">
        <v>105</v>
      </c>
      <c r="G86" s="24">
        <v>66</v>
      </c>
      <c r="H86" s="12">
        <f>SupisPrac!I105</f>
        <v>0</v>
      </c>
      <c r="I86" s="12">
        <f>G86*H86</f>
        <v>0</v>
      </c>
      <c r="J86" s="12">
        <f>I86*0.2</f>
        <v>0</v>
      </c>
    </row>
    <row r="87" spans="2:10" s="1" customFormat="1" ht="12.75">
      <c r="B87" s="26"/>
      <c r="C87" s="10" t="s">
        <v>220</v>
      </c>
      <c r="D87" s="10" t="s">
        <v>295</v>
      </c>
      <c r="E87" s="11" t="s">
        <v>296</v>
      </c>
      <c r="F87" s="10" t="s">
        <v>100</v>
      </c>
      <c r="G87" s="24">
        <v>2.332</v>
      </c>
      <c r="H87" s="12">
        <f>SupisPrac!I109</f>
        <v>0</v>
      </c>
      <c r="I87" s="12">
        <f>G87*H87</f>
        <v>0</v>
      </c>
      <c r="J87" s="12">
        <f>I87*0.2</f>
        <v>0</v>
      </c>
    </row>
    <row r="88" spans="2:10" s="1" customFormat="1" ht="12.75">
      <c r="B88" s="26"/>
      <c r="C88" s="10" t="s">
        <v>220</v>
      </c>
      <c r="D88" s="10" t="s">
        <v>297</v>
      </c>
      <c r="E88" s="11" t="s">
        <v>298</v>
      </c>
      <c r="F88" s="10" t="s">
        <v>105</v>
      </c>
      <c r="G88" s="24">
        <v>17.05</v>
      </c>
      <c r="H88" s="12">
        <f>SupisPrac!I110</f>
        <v>0</v>
      </c>
      <c r="I88" s="12">
        <f>G88*H88</f>
        <v>0</v>
      </c>
      <c r="J88" s="12">
        <f>I88*0.2</f>
        <v>0</v>
      </c>
    </row>
    <row r="89" spans="2:10" s="1" customFormat="1" ht="12.75">
      <c r="B89" s="26"/>
      <c r="C89" s="10" t="s">
        <v>319</v>
      </c>
      <c r="D89" s="10" t="s">
        <v>409</v>
      </c>
      <c r="E89" s="11" t="s">
        <v>410</v>
      </c>
      <c r="F89" s="10" t="s">
        <v>105</v>
      </c>
      <c r="G89" s="24">
        <v>128</v>
      </c>
      <c r="H89" s="12">
        <f>SupisPrac!I167</f>
        <v>0</v>
      </c>
      <c r="I89" s="12">
        <f>G89*H89</f>
        <v>0</v>
      </c>
      <c r="J89" s="12">
        <f>I89*0.2</f>
        <v>0</v>
      </c>
    </row>
    <row r="90" spans="2:10" s="1" customFormat="1" ht="12.75">
      <c r="B90" s="26"/>
      <c r="C90" s="10" t="s">
        <v>451</v>
      </c>
      <c r="D90" s="10" t="s">
        <v>452</v>
      </c>
      <c r="E90" s="11" t="s">
        <v>453</v>
      </c>
      <c r="F90" s="10" t="s">
        <v>100</v>
      </c>
      <c r="G90" s="24">
        <v>25.86</v>
      </c>
      <c r="H90" s="12">
        <f>SupisPrac!I190</f>
        <v>0</v>
      </c>
      <c r="I90" s="12">
        <f>G90*H90</f>
        <v>0</v>
      </c>
      <c r="J90" s="12">
        <f>I90*0.2</f>
        <v>0</v>
      </c>
    </row>
    <row r="91" spans="2:10" s="1" customFormat="1" ht="12.75">
      <c r="B91" s="26"/>
      <c r="C91" s="10" t="s">
        <v>550</v>
      </c>
      <c r="D91" s="10" t="s">
        <v>551</v>
      </c>
      <c r="E91" s="11" t="s">
        <v>552</v>
      </c>
      <c r="F91" s="10" t="s">
        <v>100</v>
      </c>
      <c r="G91" s="24">
        <v>33</v>
      </c>
      <c r="H91" s="12">
        <f>SupisPrac!I238</f>
        <v>0</v>
      </c>
      <c r="I91" s="12">
        <f>G91*H91</f>
        <v>0</v>
      </c>
      <c r="J91" s="12">
        <f>I91*0.2</f>
        <v>0</v>
      </c>
    </row>
    <row r="92" spans="2:10" s="1" customFormat="1" ht="12.75">
      <c r="B92" s="26"/>
      <c r="C92" s="10" t="s">
        <v>550</v>
      </c>
      <c r="D92" s="10" t="s">
        <v>553</v>
      </c>
      <c r="E92" s="11" t="s">
        <v>554</v>
      </c>
      <c r="F92" s="10" t="s">
        <v>100</v>
      </c>
      <c r="G92" s="24">
        <v>33</v>
      </c>
      <c r="H92" s="12">
        <f>SupisPrac!I239</f>
        <v>0</v>
      </c>
      <c r="I92" s="12">
        <f>G92*H92</f>
        <v>0</v>
      </c>
      <c r="J92" s="12">
        <f>I92*0.2</f>
        <v>0</v>
      </c>
    </row>
    <row r="93" spans="2:10" s="1" customFormat="1" ht="12.75">
      <c r="B93" s="26"/>
      <c r="C93" s="10" t="s">
        <v>550</v>
      </c>
      <c r="D93" s="10" t="s">
        <v>559</v>
      </c>
      <c r="E93" s="11" t="s">
        <v>560</v>
      </c>
      <c r="F93" s="10" t="s">
        <v>100</v>
      </c>
      <c r="G93" s="24">
        <v>33</v>
      </c>
      <c r="H93" s="12">
        <f>SupisPrac!I242</f>
        <v>0</v>
      </c>
      <c r="I93" s="12">
        <f>G93*H93</f>
        <v>0</v>
      </c>
      <c r="J93" s="12">
        <f>I93*0.2</f>
        <v>0</v>
      </c>
    </row>
    <row r="94" spans="2:10" s="1" customFormat="1" ht="12.75">
      <c r="B94" s="27"/>
      <c r="C94" s="10" t="s">
        <v>550</v>
      </c>
      <c r="D94" s="10" t="s">
        <v>561</v>
      </c>
      <c r="E94" s="11" t="s">
        <v>562</v>
      </c>
      <c r="F94" s="10" t="s">
        <v>100</v>
      </c>
      <c r="G94" s="24">
        <v>33</v>
      </c>
      <c r="H94" s="12">
        <f>SupisPrac!I243</f>
        <v>0</v>
      </c>
      <c r="I94" s="12">
        <f>G94*H94</f>
        <v>0</v>
      </c>
      <c r="J94" s="12">
        <f>I94*0.2</f>
        <v>0</v>
      </c>
    </row>
    <row r="95" spans="2:10" s="2" customFormat="1" ht="12.75">
      <c r="B95" s="33" t="s">
        <v>569</v>
      </c>
      <c r="C95" s="34"/>
      <c r="D95" s="34"/>
      <c r="E95" s="35"/>
      <c r="F95" s="34"/>
      <c r="G95" s="34"/>
      <c r="H95" s="34"/>
      <c r="I95" s="15">
        <f>SUM(I72:I94)</f>
        <v>0</v>
      </c>
      <c r="J95" s="15">
        <f>SUM(J72:J94)</f>
        <v>0</v>
      </c>
    </row>
    <row r="96" spans="2:10" s="1" customFormat="1" ht="12.75">
      <c r="B96" s="32" t="s">
        <v>570</v>
      </c>
      <c r="C96" s="10" t="s">
        <v>155</v>
      </c>
      <c r="D96" s="10" t="s">
        <v>173</v>
      </c>
      <c r="E96" s="11" t="s">
        <v>174</v>
      </c>
      <c r="F96" s="10" t="s">
        <v>88</v>
      </c>
      <c r="G96" s="24">
        <v>12.75</v>
      </c>
      <c r="H96" s="12">
        <f>SupisPrac!I48</f>
        <v>0</v>
      </c>
      <c r="I96" s="12">
        <f>G96*H96</f>
        <v>0</v>
      </c>
      <c r="J96" s="12">
        <f>I96*0.2</f>
        <v>0</v>
      </c>
    </row>
    <row r="97" spans="2:10" s="1" customFormat="1" ht="12.75">
      <c r="B97" s="26"/>
      <c r="C97" s="10" t="s">
        <v>155</v>
      </c>
      <c r="D97" s="10" t="s">
        <v>177</v>
      </c>
      <c r="E97" s="11" t="s">
        <v>178</v>
      </c>
      <c r="F97" s="10" t="s">
        <v>88</v>
      </c>
      <c r="G97" s="24">
        <v>12.75</v>
      </c>
      <c r="H97" s="12">
        <f>SupisPrac!I50</f>
        <v>0</v>
      </c>
      <c r="I97" s="12">
        <f>G97*H97</f>
        <v>0</v>
      </c>
      <c r="J97" s="12">
        <f>I97*0.2</f>
        <v>0</v>
      </c>
    </row>
    <row r="98" spans="2:10" s="1" customFormat="1" ht="12.75">
      <c r="B98" s="26"/>
      <c r="C98" s="10" t="s">
        <v>155</v>
      </c>
      <c r="D98" s="10" t="s">
        <v>193</v>
      </c>
      <c r="E98" s="11" t="s">
        <v>194</v>
      </c>
      <c r="F98" s="10" t="s">
        <v>88</v>
      </c>
      <c r="G98" s="24">
        <v>12.75</v>
      </c>
      <c r="H98" s="12">
        <f>SupisPrac!I59</f>
        <v>0</v>
      </c>
      <c r="I98" s="12">
        <f>G98*H98</f>
        <v>0</v>
      </c>
      <c r="J98" s="12">
        <f>I98*0.2</f>
        <v>0</v>
      </c>
    </row>
    <row r="99" spans="2:10" s="1" customFormat="1" ht="12.75">
      <c r="B99" s="26"/>
      <c r="C99" s="10" t="s">
        <v>85</v>
      </c>
      <c r="D99" s="10" t="s">
        <v>86</v>
      </c>
      <c r="E99" s="11" t="s">
        <v>87</v>
      </c>
      <c r="F99" s="10" t="s">
        <v>88</v>
      </c>
      <c r="G99" s="24">
        <v>6.6</v>
      </c>
      <c r="H99" s="12">
        <f>SupisPrac!I10</f>
        <v>0</v>
      </c>
      <c r="I99" s="12">
        <f>G99*H99</f>
        <v>0</v>
      </c>
      <c r="J99" s="12">
        <f>I99*0.2</f>
        <v>0</v>
      </c>
    </row>
    <row r="100" spans="2:10" s="1" customFormat="1" ht="12.75">
      <c r="B100" s="26"/>
      <c r="C100" s="10" t="s">
        <v>85</v>
      </c>
      <c r="D100" s="10" t="s">
        <v>136</v>
      </c>
      <c r="E100" s="11" t="s">
        <v>137</v>
      </c>
      <c r="F100" s="10" t="s">
        <v>138</v>
      </c>
      <c r="G100" s="24">
        <v>6.6</v>
      </c>
      <c r="H100" s="12">
        <f>SupisPrac!I33</f>
        <v>0</v>
      </c>
      <c r="I100" s="12">
        <f>G100*H100</f>
        <v>0</v>
      </c>
      <c r="J100" s="12">
        <f>I100*0.2</f>
        <v>0</v>
      </c>
    </row>
    <row r="101" spans="2:10" s="1" customFormat="1" ht="12.75">
      <c r="B101" s="26"/>
      <c r="C101" s="10" t="s">
        <v>85</v>
      </c>
      <c r="D101" s="10" t="s">
        <v>146</v>
      </c>
      <c r="E101" s="11" t="s">
        <v>147</v>
      </c>
      <c r="F101" s="10" t="s">
        <v>145</v>
      </c>
      <c r="G101" s="24">
        <v>4707.25</v>
      </c>
      <c r="H101" s="12">
        <f>SupisPrac!I37</f>
        <v>0</v>
      </c>
      <c r="I101" s="12">
        <f>G101*H101</f>
        <v>0</v>
      </c>
      <c r="J101" s="12">
        <f>I101*0.2</f>
        <v>0</v>
      </c>
    </row>
    <row r="102" spans="2:10" s="1" customFormat="1" ht="12.75">
      <c r="B102" s="26"/>
      <c r="C102" s="10" t="s">
        <v>85</v>
      </c>
      <c r="D102" s="10" t="s">
        <v>148</v>
      </c>
      <c r="E102" s="11" t="s">
        <v>149</v>
      </c>
      <c r="F102" s="10" t="s">
        <v>100</v>
      </c>
      <c r="G102" s="24">
        <v>198</v>
      </c>
      <c r="H102" s="12">
        <f>SupisPrac!I38</f>
        <v>0</v>
      </c>
      <c r="I102" s="12">
        <f>G102*H102</f>
        <v>0</v>
      </c>
      <c r="J102" s="12">
        <f>I102*0.2</f>
        <v>0</v>
      </c>
    </row>
    <row r="103" spans="2:10" s="1" customFormat="1" ht="12.75">
      <c r="B103" s="26"/>
      <c r="C103" s="10" t="s">
        <v>319</v>
      </c>
      <c r="D103" s="10" t="s">
        <v>225</v>
      </c>
      <c r="E103" s="11" t="s">
        <v>226</v>
      </c>
      <c r="F103" s="10" t="s">
        <v>145</v>
      </c>
      <c r="G103" s="24">
        <v>2747.25</v>
      </c>
      <c r="H103" s="12">
        <f>SupisPrac!I120</f>
        <v>0</v>
      </c>
      <c r="I103" s="12">
        <f>G103*H103</f>
        <v>0</v>
      </c>
      <c r="J103" s="12">
        <f>I103*0.2</f>
        <v>0</v>
      </c>
    </row>
    <row r="104" spans="2:10" s="1" customFormat="1" ht="12.75">
      <c r="B104" s="26"/>
      <c r="C104" s="10" t="s">
        <v>319</v>
      </c>
      <c r="D104" s="10" t="s">
        <v>330</v>
      </c>
      <c r="E104" s="11" t="s">
        <v>331</v>
      </c>
      <c r="F104" s="10" t="s">
        <v>88</v>
      </c>
      <c r="G104" s="24">
        <v>13.2</v>
      </c>
      <c r="H104" s="12">
        <f>SupisPrac!I124</f>
        <v>0</v>
      </c>
      <c r="I104" s="12">
        <f>G104*H104</f>
        <v>0</v>
      </c>
      <c r="J104" s="12">
        <f>I104*0.2</f>
        <v>0</v>
      </c>
    </row>
    <row r="105" spans="2:10" s="1" customFormat="1" ht="12.75">
      <c r="B105" s="26"/>
      <c r="C105" s="10" t="s">
        <v>319</v>
      </c>
      <c r="D105" s="10" t="s">
        <v>332</v>
      </c>
      <c r="E105" s="11" t="s">
        <v>333</v>
      </c>
      <c r="F105" s="10" t="s">
        <v>100</v>
      </c>
      <c r="G105" s="24">
        <v>33.16</v>
      </c>
      <c r="H105" s="12">
        <f>SupisPrac!I125</f>
        <v>0</v>
      </c>
      <c r="I105" s="12">
        <f>G105*H105</f>
        <v>0</v>
      </c>
      <c r="J105" s="12">
        <f>I105*0.2</f>
        <v>0</v>
      </c>
    </row>
    <row r="106" spans="2:10" s="1" customFormat="1" ht="12.75">
      <c r="B106" s="26"/>
      <c r="C106" s="10" t="s">
        <v>319</v>
      </c>
      <c r="D106" s="10" t="s">
        <v>233</v>
      </c>
      <c r="E106" s="11" t="s">
        <v>334</v>
      </c>
      <c r="F106" s="10" t="s">
        <v>88</v>
      </c>
      <c r="G106" s="24">
        <v>6.394</v>
      </c>
      <c r="H106" s="12">
        <f>SupisPrac!I126</f>
        <v>0</v>
      </c>
      <c r="I106" s="12">
        <f>G106*H106</f>
        <v>0</v>
      </c>
      <c r="J106" s="12">
        <f>I106*0.2</f>
        <v>0</v>
      </c>
    </row>
    <row r="107" spans="2:10" s="1" customFormat="1" ht="12.75">
      <c r="B107" s="26"/>
      <c r="C107" s="10" t="s">
        <v>319</v>
      </c>
      <c r="D107" s="10" t="s">
        <v>235</v>
      </c>
      <c r="E107" s="11" t="s">
        <v>236</v>
      </c>
      <c r="F107" s="10" t="s">
        <v>100</v>
      </c>
      <c r="G107" s="24">
        <v>41.45</v>
      </c>
      <c r="H107" s="12">
        <f>SupisPrac!I127</f>
        <v>0</v>
      </c>
      <c r="I107" s="12">
        <f>G107*H107</f>
        <v>0</v>
      </c>
      <c r="J107" s="12">
        <f>I107*0.2</f>
        <v>0</v>
      </c>
    </row>
    <row r="108" spans="2:10" s="1" customFormat="1" ht="12.75">
      <c r="B108" s="26"/>
      <c r="C108" s="10" t="s">
        <v>319</v>
      </c>
      <c r="D108" s="10" t="s">
        <v>237</v>
      </c>
      <c r="E108" s="11" t="s">
        <v>335</v>
      </c>
      <c r="F108" s="10" t="s">
        <v>138</v>
      </c>
      <c r="G108" s="24">
        <v>0.979</v>
      </c>
      <c r="H108" s="12">
        <f>SupisPrac!I128</f>
        <v>0</v>
      </c>
      <c r="I108" s="12">
        <f>G108*H108</f>
        <v>0</v>
      </c>
      <c r="J108" s="12">
        <f>I108*0.2</f>
        <v>0</v>
      </c>
    </row>
    <row r="109" spans="2:10" s="1" customFormat="1" ht="12.75">
      <c r="B109" s="26"/>
      <c r="C109" s="10" t="s">
        <v>319</v>
      </c>
      <c r="D109" s="10" t="s">
        <v>337</v>
      </c>
      <c r="E109" s="11" t="s">
        <v>338</v>
      </c>
      <c r="F109" s="10" t="s">
        <v>88</v>
      </c>
      <c r="G109" s="24">
        <v>1.2</v>
      </c>
      <c r="H109" s="12">
        <f>SupisPrac!I130</f>
        <v>0</v>
      </c>
      <c r="I109" s="12">
        <f>G109*H109</f>
        <v>0</v>
      </c>
      <c r="J109" s="12">
        <f>I109*0.2</f>
        <v>0</v>
      </c>
    </row>
    <row r="110" spans="2:10" s="1" customFormat="1" ht="12.75">
      <c r="B110" s="26"/>
      <c r="C110" s="10" t="s">
        <v>498</v>
      </c>
      <c r="D110" s="10" t="s">
        <v>499</v>
      </c>
      <c r="E110" s="11" t="s">
        <v>500</v>
      </c>
      <c r="F110" s="10" t="s">
        <v>88</v>
      </c>
      <c r="G110" s="24">
        <v>6.6</v>
      </c>
      <c r="H110" s="12">
        <f>SupisPrac!I214</f>
        <v>0</v>
      </c>
      <c r="I110" s="12">
        <f>G110*H110</f>
        <v>0</v>
      </c>
      <c r="J110" s="12">
        <f>I110*0.2</f>
        <v>0</v>
      </c>
    </row>
    <row r="111" spans="2:10" s="1" customFormat="1" ht="12.75">
      <c r="B111" s="26"/>
      <c r="C111" s="10" t="s">
        <v>498</v>
      </c>
      <c r="D111" s="10" t="s">
        <v>269</v>
      </c>
      <c r="E111" s="11" t="s">
        <v>270</v>
      </c>
      <c r="F111" s="10" t="s">
        <v>97</v>
      </c>
      <c r="G111" s="24">
        <v>168</v>
      </c>
      <c r="H111" s="12">
        <f>SupisPrac!I215</f>
        <v>0</v>
      </c>
      <c r="I111" s="12">
        <f>G111*H111</f>
        <v>0</v>
      </c>
      <c r="J111" s="12">
        <f>I111*0.2</f>
        <v>0</v>
      </c>
    </row>
    <row r="112" spans="2:10" s="1" customFormat="1" ht="12.75">
      <c r="B112" s="26"/>
      <c r="C112" s="10" t="s">
        <v>319</v>
      </c>
      <c r="D112" s="10" t="s">
        <v>343</v>
      </c>
      <c r="E112" s="11" t="s">
        <v>344</v>
      </c>
      <c r="F112" s="10" t="s">
        <v>100</v>
      </c>
      <c r="G112" s="24">
        <v>82.5</v>
      </c>
      <c r="H112" s="12">
        <f>SupisPrac!I133</f>
        <v>0</v>
      </c>
      <c r="I112" s="12">
        <f>G112*H112</f>
        <v>0</v>
      </c>
      <c r="J112" s="12">
        <f>I112*0.2</f>
        <v>0</v>
      </c>
    </row>
    <row r="113" spans="2:10" s="1" customFormat="1" ht="12.75">
      <c r="B113" s="26"/>
      <c r="C113" s="10" t="s">
        <v>220</v>
      </c>
      <c r="D113" s="10" t="s">
        <v>283</v>
      </c>
      <c r="E113" s="11" t="s">
        <v>284</v>
      </c>
      <c r="F113" s="10" t="s">
        <v>100</v>
      </c>
      <c r="G113" s="24">
        <v>1.68</v>
      </c>
      <c r="H113" s="12">
        <f>SupisPrac!I103</f>
        <v>0</v>
      </c>
      <c r="I113" s="12">
        <f>G113*H113</f>
        <v>0</v>
      </c>
      <c r="J113" s="12">
        <f>I113*0.2</f>
        <v>0</v>
      </c>
    </row>
    <row r="114" spans="2:10" s="1" customFormat="1" ht="12.75">
      <c r="B114" s="26"/>
      <c r="C114" s="10" t="s">
        <v>220</v>
      </c>
      <c r="D114" s="10" t="s">
        <v>295</v>
      </c>
      <c r="E114" s="11" t="s">
        <v>296</v>
      </c>
      <c r="F114" s="10" t="s">
        <v>100</v>
      </c>
      <c r="G114" s="24">
        <v>1.4</v>
      </c>
      <c r="H114" s="12">
        <f>SupisPrac!I109</f>
        <v>0</v>
      </c>
      <c r="I114" s="12">
        <f>G114*H114</f>
        <v>0</v>
      </c>
      <c r="J114" s="12">
        <f>I114*0.2</f>
        <v>0</v>
      </c>
    </row>
    <row r="115" spans="2:10" s="1" customFormat="1" ht="12.75">
      <c r="B115" s="26"/>
      <c r="C115" s="10" t="s">
        <v>220</v>
      </c>
      <c r="D115" s="10" t="s">
        <v>297</v>
      </c>
      <c r="E115" s="11" t="s">
        <v>298</v>
      </c>
      <c r="F115" s="10" t="s">
        <v>105</v>
      </c>
      <c r="G115" s="24">
        <v>13.16</v>
      </c>
      <c r="H115" s="12">
        <f>SupisPrac!I110</f>
        <v>0</v>
      </c>
      <c r="I115" s="12">
        <f>G115*H115</f>
        <v>0</v>
      </c>
      <c r="J115" s="12">
        <f>I115*0.2</f>
        <v>0</v>
      </c>
    </row>
    <row r="116" spans="2:10" s="1" customFormat="1" ht="12.75">
      <c r="B116" s="26"/>
      <c r="C116" s="10" t="s">
        <v>319</v>
      </c>
      <c r="D116" s="10" t="s">
        <v>379</v>
      </c>
      <c r="E116" s="11" t="s">
        <v>380</v>
      </c>
      <c r="F116" s="10" t="s">
        <v>105</v>
      </c>
      <c r="G116" s="24">
        <v>82.5</v>
      </c>
      <c r="H116" s="12">
        <f>SupisPrac!I152</f>
        <v>0</v>
      </c>
      <c r="I116" s="12">
        <f>G116*H116</f>
        <v>0</v>
      </c>
      <c r="J116" s="12">
        <f>I116*0.2</f>
        <v>0</v>
      </c>
    </row>
    <row r="117" spans="2:10" s="1" customFormat="1" ht="12.75">
      <c r="B117" s="26"/>
      <c r="C117" s="10" t="s">
        <v>319</v>
      </c>
      <c r="D117" s="10" t="s">
        <v>409</v>
      </c>
      <c r="E117" s="11" t="s">
        <v>410</v>
      </c>
      <c r="F117" s="10" t="s">
        <v>97</v>
      </c>
      <c r="G117" s="24">
        <v>82.5</v>
      </c>
      <c r="H117" s="12">
        <f>SupisPrac!I167</f>
        <v>0</v>
      </c>
      <c r="I117" s="12">
        <f>G117*H117</f>
        <v>0</v>
      </c>
      <c r="J117" s="12">
        <f>I117*0.2</f>
        <v>0</v>
      </c>
    </row>
    <row r="118" spans="2:10" s="1" customFormat="1" ht="12.75">
      <c r="B118" s="26"/>
      <c r="C118" s="10" t="s">
        <v>319</v>
      </c>
      <c r="D118" s="10" t="s">
        <v>415</v>
      </c>
      <c r="E118" s="11" t="s">
        <v>416</v>
      </c>
      <c r="F118" s="10" t="s">
        <v>105</v>
      </c>
      <c r="G118" s="24">
        <v>85</v>
      </c>
      <c r="H118" s="12">
        <f>SupisPrac!I170</f>
        <v>0</v>
      </c>
      <c r="I118" s="12">
        <f>G118*H118</f>
        <v>0</v>
      </c>
      <c r="J118" s="12">
        <f>I118*0.2</f>
        <v>0</v>
      </c>
    </row>
    <row r="119" spans="2:10" s="1" customFormat="1" ht="12.75">
      <c r="B119" s="26"/>
      <c r="C119" s="10" t="s">
        <v>319</v>
      </c>
      <c r="D119" s="10" t="s">
        <v>433</v>
      </c>
      <c r="E119" s="11" t="s">
        <v>434</v>
      </c>
      <c r="F119" s="10" t="s">
        <v>105</v>
      </c>
      <c r="G119" s="24">
        <v>22.4</v>
      </c>
      <c r="H119" s="12">
        <f>SupisPrac!I179</f>
        <v>0</v>
      </c>
      <c r="I119" s="12">
        <f>G119*H119</f>
        <v>0</v>
      </c>
      <c r="J119" s="12">
        <f>I119*0.2</f>
        <v>0</v>
      </c>
    </row>
    <row r="120" spans="2:10" s="1" customFormat="1" ht="12.75">
      <c r="B120" s="26"/>
      <c r="C120" s="10" t="s">
        <v>319</v>
      </c>
      <c r="D120" s="10" t="s">
        <v>441</v>
      </c>
      <c r="E120" s="11" t="s">
        <v>442</v>
      </c>
      <c r="F120" s="10" t="s">
        <v>100</v>
      </c>
      <c r="G120" s="24">
        <v>40</v>
      </c>
      <c r="H120" s="12">
        <f>SupisPrac!I183</f>
        <v>0</v>
      </c>
      <c r="I120" s="12">
        <f>G120*H120</f>
        <v>0</v>
      </c>
      <c r="J120" s="12">
        <f>I120*0.2</f>
        <v>0</v>
      </c>
    </row>
    <row r="121" spans="2:10" s="1" customFormat="1" ht="12.75">
      <c r="B121" s="26"/>
      <c r="C121" s="10" t="s">
        <v>319</v>
      </c>
      <c r="D121" s="10" t="s">
        <v>443</v>
      </c>
      <c r="E121" s="11" t="s">
        <v>444</v>
      </c>
      <c r="F121" s="10" t="s">
        <v>100</v>
      </c>
      <c r="G121" s="24">
        <v>6</v>
      </c>
      <c r="H121" s="12">
        <f>SupisPrac!I184</f>
        <v>0</v>
      </c>
      <c r="I121" s="12">
        <f>G121*H121</f>
        <v>0</v>
      </c>
      <c r="J121" s="12">
        <f>I121*0.2</f>
        <v>0</v>
      </c>
    </row>
    <row r="122" spans="2:10" s="1" customFormat="1" ht="12.75">
      <c r="B122" s="26"/>
      <c r="C122" s="10" t="s">
        <v>451</v>
      </c>
      <c r="D122" s="10" t="s">
        <v>452</v>
      </c>
      <c r="E122" s="11" t="s">
        <v>453</v>
      </c>
      <c r="F122" s="10" t="s">
        <v>100</v>
      </c>
      <c r="G122" s="24">
        <v>16.5</v>
      </c>
      <c r="H122" s="12">
        <f>SupisPrac!I190</f>
        <v>0</v>
      </c>
      <c r="I122" s="12">
        <f>G122*H122</f>
        <v>0</v>
      </c>
      <c r="J122" s="12">
        <f>I122*0.2</f>
        <v>0</v>
      </c>
    </row>
    <row r="123" spans="2:10" s="1" customFormat="1" ht="12.75">
      <c r="B123" s="26"/>
      <c r="C123" s="10" t="s">
        <v>550</v>
      </c>
      <c r="D123" s="10" t="s">
        <v>551</v>
      </c>
      <c r="E123" s="11" t="s">
        <v>552</v>
      </c>
      <c r="F123" s="10" t="s">
        <v>100</v>
      </c>
      <c r="G123" s="24">
        <v>90.75</v>
      </c>
      <c r="H123" s="12">
        <f>SupisPrac!I238</f>
        <v>0</v>
      </c>
      <c r="I123" s="12">
        <f>G123*H123</f>
        <v>0</v>
      </c>
      <c r="J123" s="12">
        <f>I123*0.2</f>
        <v>0</v>
      </c>
    </row>
    <row r="124" spans="2:10" s="1" customFormat="1" ht="12.75">
      <c r="B124" s="26"/>
      <c r="C124" s="10" t="s">
        <v>550</v>
      </c>
      <c r="D124" s="10" t="s">
        <v>553</v>
      </c>
      <c r="E124" s="11" t="s">
        <v>554</v>
      </c>
      <c r="F124" s="10" t="s">
        <v>100</v>
      </c>
      <c r="G124" s="24">
        <v>90.75</v>
      </c>
      <c r="H124" s="12">
        <f>SupisPrac!I239</f>
        <v>0</v>
      </c>
      <c r="I124" s="12">
        <f>G124*H124</f>
        <v>0</v>
      </c>
      <c r="J124" s="12">
        <f>I124*0.2</f>
        <v>0</v>
      </c>
    </row>
    <row r="125" spans="2:10" s="1" customFormat="1" ht="12.75">
      <c r="B125" s="26"/>
      <c r="C125" s="10" t="s">
        <v>550</v>
      </c>
      <c r="D125" s="10" t="s">
        <v>559</v>
      </c>
      <c r="E125" s="11" t="s">
        <v>560</v>
      </c>
      <c r="F125" s="10" t="s">
        <v>100</v>
      </c>
      <c r="G125" s="24">
        <v>90.75</v>
      </c>
      <c r="H125" s="12">
        <f>SupisPrac!I242</f>
        <v>0</v>
      </c>
      <c r="I125" s="12">
        <f>G125*H125</f>
        <v>0</v>
      </c>
      <c r="J125" s="12">
        <f>I125*0.2</f>
        <v>0</v>
      </c>
    </row>
    <row r="126" spans="2:10" s="1" customFormat="1" ht="12.75">
      <c r="B126" s="27"/>
      <c r="C126" s="10" t="s">
        <v>550</v>
      </c>
      <c r="D126" s="10" t="s">
        <v>561</v>
      </c>
      <c r="E126" s="11" t="s">
        <v>562</v>
      </c>
      <c r="F126" s="10" t="s">
        <v>100</v>
      </c>
      <c r="G126" s="24">
        <v>90.75</v>
      </c>
      <c r="H126" s="12">
        <f>SupisPrac!I243</f>
        <v>0</v>
      </c>
      <c r="I126" s="12">
        <f>G126*H126</f>
        <v>0</v>
      </c>
      <c r="J126" s="12">
        <f>I126*0.2</f>
        <v>0</v>
      </c>
    </row>
    <row r="127" spans="2:10" s="2" customFormat="1" ht="12.75">
      <c r="B127" s="33" t="s">
        <v>571</v>
      </c>
      <c r="C127" s="34"/>
      <c r="D127" s="34"/>
      <c r="E127" s="35"/>
      <c r="F127" s="34"/>
      <c r="G127" s="34"/>
      <c r="H127" s="34"/>
      <c r="I127" s="15">
        <f>SUM(I96:I126)</f>
        <v>0</v>
      </c>
      <c r="J127" s="15">
        <f>SUM(J96:J126)</f>
        <v>0</v>
      </c>
    </row>
    <row r="128" spans="2:10" s="1" customFormat="1" ht="12.75">
      <c r="B128" s="32" t="s">
        <v>572</v>
      </c>
      <c r="C128" s="10" t="s">
        <v>155</v>
      </c>
      <c r="D128" s="10" t="s">
        <v>163</v>
      </c>
      <c r="E128" s="11" t="s">
        <v>164</v>
      </c>
      <c r="F128" s="10" t="s">
        <v>88</v>
      </c>
      <c r="G128" s="24">
        <v>114.24</v>
      </c>
      <c r="H128" s="12">
        <f>SupisPrac!I43</f>
        <v>0</v>
      </c>
      <c r="I128" s="12">
        <f>G128*H128</f>
        <v>0</v>
      </c>
      <c r="J128" s="12">
        <f>I128*0.2</f>
        <v>0</v>
      </c>
    </row>
    <row r="129" spans="2:10" s="1" customFormat="1" ht="12.75">
      <c r="B129" s="26"/>
      <c r="C129" s="10" t="s">
        <v>155</v>
      </c>
      <c r="D129" s="10" t="s">
        <v>165</v>
      </c>
      <c r="E129" s="11" t="s">
        <v>166</v>
      </c>
      <c r="F129" s="10" t="s">
        <v>88</v>
      </c>
      <c r="G129" s="24">
        <v>22.6</v>
      </c>
      <c r="H129" s="12">
        <f>SupisPrac!I44</f>
        <v>0</v>
      </c>
      <c r="I129" s="12">
        <f>G129*H129</f>
        <v>0</v>
      </c>
      <c r="J129" s="12">
        <f>I129*0.2</f>
        <v>0</v>
      </c>
    </row>
    <row r="130" spans="2:10" s="1" customFormat="1" ht="12.75">
      <c r="B130" s="26"/>
      <c r="C130" s="10" t="s">
        <v>155</v>
      </c>
      <c r="D130" s="10" t="s">
        <v>173</v>
      </c>
      <c r="E130" s="11" t="s">
        <v>573</v>
      </c>
      <c r="F130" s="10" t="s">
        <v>88</v>
      </c>
      <c r="G130" s="24">
        <v>8.72</v>
      </c>
      <c r="H130" s="12">
        <f>SupisPrac!I48</f>
        <v>0</v>
      </c>
      <c r="I130" s="12">
        <f>G130*H130</f>
        <v>0</v>
      </c>
      <c r="J130" s="12">
        <f>I130*0.2</f>
        <v>0</v>
      </c>
    </row>
    <row r="131" spans="2:10" s="1" customFormat="1" ht="12.75">
      <c r="B131" s="26"/>
      <c r="C131" s="10" t="s">
        <v>155</v>
      </c>
      <c r="D131" s="10" t="s">
        <v>175</v>
      </c>
      <c r="E131" s="11" t="s">
        <v>176</v>
      </c>
      <c r="F131" s="10" t="s">
        <v>88</v>
      </c>
      <c r="G131" s="24">
        <v>18.54</v>
      </c>
      <c r="H131" s="12">
        <f>SupisPrac!I49</f>
        <v>0</v>
      </c>
      <c r="I131" s="12">
        <f>G131*H131</f>
        <v>0</v>
      </c>
      <c r="J131" s="12">
        <f>I131*0.2</f>
        <v>0</v>
      </c>
    </row>
    <row r="132" spans="2:10" s="1" customFormat="1" ht="12.75">
      <c r="B132" s="26"/>
      <c r="C132" s="10" t="s">
        <v>155</v>
      </c>
      <c r="D132" s="10" t="s">
        <v>177</v>
      </c>
      <c r="E132" s="11" t="s">
        <v>178</v>
      </c>
      <c r="F132" s="10" t="s">
        <v>88</v>
      </c>
      <c r="G132" s="24">
        <v>227.14</v>
      </c>
      <c r="H132" s="12">
        <f>SupisPrac!I50</f>
        <v>0</v>
      </c>
      <c r="I132" s="12">
        <f>G132*H132</f>
        <v>0</v>
      </c>
      <c r="J132" s="12">
        <f>I132*0.2</f>
        <v>0</v>
      </c>
    </row>
    <row r="133" spans="2:10" s="1" customFormat="1" ht="12.75">
      <c r="B133" s="26"/>
      <c r="C133" s="10" t="s">
        <v>155</v>
      </c>
      <c r="D133" s="10" t="s">
        <v>179</v>
      </c>
      <c r="E133" s="11" t="s">
        <v>180</v>
      </c>
      <c r="F133" s="10" t="s">
        <v>88</v>
      </c>
      <c r="G133" s="24">
        <v>114.24</v>
      </c>
      <c r="H133" s="12">
        <f>SupisPrac!I51</f>
        <v>0</v>
      </c>
      <c r="I133" s="12">
        <f>G133*H133</f>
        <v>0</v>
      </c>
      <c r="J133" s="12">
        <f>I133*0.2</f>
        <v>0</v>
      </c>
    </row>
    <row r="134" spans="2:10" s="1" customFormat="1" ht="12.75">
      <c r="B134" s="26"/>
      <c r="C134" s="10" t="s">
        <v>155</v>
      </c>
      <c r="D134" s="10" t="s">
        <v>152</v>
      </c>
      <c r="E134" s="11" t="s">
        <v>153</v>
      </c>
      <c r="F134" s="10" t="s">
        <v>88</v>
      </c>
      <c r="G134" s="24">
        <v>9.36</v>
      </c>
      <c r="H134" s="12">
        <f>SupisPrac!I53</f>
        <v>0</v>
      </c>
      <c r="I134" s="12">
        <f>G134*H134</f>
        <v>0</v>
      </c>
      <c r="J134" s="12">
        <f>I134*0.2</f>
        <v>0</v>
      </c>
    </row>
    <row r="135" spans="2:10" s="1" customFormat="1" ht="12.75">
      <c r="B135" s="26"/>
      <c r="C135" s="10" t="s">
        <v>155</v>
      </c>
      <c r="D135" s="10" t="s">
        <v>193</v>
      </c>
      <c r="E135" s="11" t="s">
        <v>194</v>
      </c>
      <c r="F135" s="10" t="s">
        <v>88</v>
      </c>
      <c r="G135" s="24">
        <v>249.74</v>
      </c>
      <c r="H135" s="12">
        <f>SupisPrac!I59</f>
        <v>0</v>
      </c>
      <c r="I135" s="12">
        <f>G135*H135</f>
        <v>0</v>
      </c>
      <c r="J135" s="12">
        <f>I135*0.2</f>
        <v>0</v>
      </c>
    </row>
    <row r="136" spans="2:10" s="1" customFormat="1" ht="12.75">
      <c r="B136" s="26"/>
      <c r="C136" s="10" t="s">
        <v>155</v>
      </c>
      <c r="D136" s="10" t="s">
        <v>197</v>
      </c>
      <c r="E136" s="11" t="s">
        <v>198</v>
      </c>
      <c r="F136" s="10" t="s">
        <v>100</v>
      </c>
      <c r="G136" s="24">
        <v>142.8</v>
      </c>
      <c r="H136" s="12">
        <f>SupisPrac!I61</f>
        <v>0</v>
      </c>
      <c r="I136" s="12">
        <f>G136*H136</f>
        <v>0</v>
      </c>
      <c r="J136" s="12">
        <f>I136*0.2</f>
        <v>0</v>
      </c>
    </row>
    <row r="137" spans="2:10" s="1" customFormat="1" ht="12.75">
      <c r="B137" s="26"/>
      <c r="C137" s="10" t="s">
        <v>155</v>
      </c>
      <c r="D137" s="10" t="s">
        <v>201</v>
      </c>
      <c r="E137" s="11" t="s">
        <v>202</v>
      </c>
      <c r="F137" s="10" t="s">
        <v>100</v>
      </c>
      <c r="G137" s="24">
        <v>226</v>
      </c>
      <c r="H137" s="12">
        <f>SupisPrac!I63</f>
        <v>0</v>
      </c>
      <c r="I137" s="12">
        <f>G137*H137</f>
        <v>0</v>
      </c>
      <c r="J137" s="12">
        <f>I137*0.2</f>
        <v>0</v>
      </c>
    </row>
    <row r="138" spans="2:10" s="1" customFormat="1" ht="12.75">
      <c r="B138" s="26"/>
      <c r="C138" s="10" t="s">
        <v>155</v>
      </c>
      <c r="D138" s="10" t="s">
        <v>203</v>
      </c>
      <c r="E138" s="11" t="s">
        <v>204</v>
      </c>
      <c r="F138" s="10" t="s">
        <v>100</v>
      </c>
      <c r="G138" s="24">
        <v>226</v>
      </c>
      <c r="H138" s="12">
        <f>SupisPrac!I64</f>
        <v>0</v>
      </c>
      <c r="I138" s="12">
        <f>G138*H138</f>
        <v>0</v>
      </c>
      <c r="J138" s="12">
        <f>I138*0.2</f>
        <v>0</v>
      </c>
    </row>
    <row r="139" spans="2:10" s="1" customFormat="1" ht="12.75">
      <c r="B139" s="26"/>
      <c r="C139" s="10" t="s">
        <v>155</v>
      </c>
      <c r="D139" s="10" t="s">
        <v>207</v>
      </c>
      <c r="E139" s="11" t="s">
        <v>208</v>
      </c>
      <c r="F139" s="10" t="s">
        <v>100</v>
      </c>
      <c r="G139" s="24">
        <v>226</v>
      </c>
      <c r="H139" s="12">
        <f>SupisPrac!I66</f>
        <v>0</v>
      </c>
      <c r="I139" s="12">
        <f>G139*H139</f>
        <v>0</v>
      </c>
      <c r="J139" s="12">
        <f>I139*0.2</f>
        <v>0</v>
      </c>
    </row>
    <row r="140" spans="2:10" s="1" customFormat="1" ht="12.75">
      <c r="B140" s="26"/>
      <c r="C140" s="10" t="s">
        <v>85</v>
      </c>
      <c r="D140" s="10" t="s">
        <v>86</v>
      </c>
      <c r="E140" s="11" t="s">
        <v>87</v>
      </c>
      <c r="F140" s="10" t="s">
        <v>88</v>
      </c>
      <c r="G140" s="24">
        <v>0.405</v>
      </c>
      <c r="H140" s="12">
        <f>SupisPrac!I10</f>
        <v>0</v>
      </c>
      <c r="I140" s="12">
        <f>G140*H140</f>
        <v>0</v>
      </c>
      <c r="J140" s="12">
        <f>I140*0.2</f>
        <v>0</v>
      </c>
    </row>
    <row r="141" spans="2:10" s="1" customFormat="1" ht="12.75">
      <c r="B141" s="26"/>
      <c r="C141" s="10" t="s">
        <v>85</v>
      </c>
      <c r="D141" s="10" t="s">
        <v>89</v>
      </c>
      <c r="E141" s="11" t="s">
        <v>90</v>
      </c>
      <c r="F141" s="10" t="s">
        <v>88</v>
      </c>
      <c r="G141" s="24">
        <v>2.7</v>
      </c>
      <c r="H141" s="12">
        <f>SupisPrac!I11</f>
        <v>0</v>
      </c>
      <c r="I141" s="12">
        <f>G141*H141</f>
        <v>0</v>
      </c>
      <c r="J141" s="12">
        <f>I141*0.2</f>
        <v>0</v>
      </c>
    </row>
    <row r="142" spans="2:10" s="1" customFormat="1" ht="12.75">
      <c r="B142" s="26"/>
      <c r="C142" s="10" t="s">
        <v>85</v>
      </c>
      <c r="D142" s="10" t="s">
        <v>95</v>
      </c>
      <c r="E142" s="11" t="s">
        <v>96</v>
      </c>
      <c r="F142" s="10" t="s">
        <v>97</v>
      </c>
      <c r="G142" s="24">
        <v>1</v>
      </c>
      <c r="H142" s="12">
        <f>SupisPrac!I14</f>
        <v>0</v>
      </c>
      <c r="I142" s="12">
        <f>G142*H142</f>
        <v>0</v>
      </c>
      <c r="J142" s="12">
        <f>I142*0.2</f>
        <v>0</v>
      </c>
    </row>
    <row r="143" spans="2:10" s="1" customFormat="1" ht="12.75">
      <c r="B143" s="26"/>
      <c r="C143" s="10" t="s">
        <v>85</v>
      </c>
      <c r="D143" s="10" t="s">
        <v>112</v>
      </c>
      <c r="E143" s="11" t="s">
        <v>113</v>
      </c>
      <c r="F143" s="10" t="s">
        <v>100</v>
      </c>
      <c r="G143" s="24">
        <v>10</v>
      </c>
      <c r="H143" s="12">
        <f>SupisPrac!I21</f>
        <v>0</v>
      </c>
      <c r="I143" s="12">
        <f>G143*H143</f>
        <v>0</v>
      </c>
      <c r="J143" s="12">
        <f>I143*0.2</f>
        <v>0</v>
      </c>
    </row>
    <row r="144" spans="2:10" s="1" customFormat="1" ht="12.75">
      <c r="B144" s="26"/>
      <c r="C144" s="10" t="s">
        <v>85</v>
      </c>
      <c r="D144" s="10" t="s">
        <v>114</v>
      </c>
      <c r="E144" s="11" t="s">
        <v>115</v>
      </c>
      <c r="F144" s="10" t="s">
        <v>100</v>
      </c>
      <c r="G144" s="24">
        <v>119</v>
      </c>
      <c r="H144" s="12">
        <f>SupisPrac!I22</f>
        <v>0</v>
      </c>
      <c r="I144" s="12">
        <f>G144*H144</f>
        <v>0</v>
      </c>
      <c r="J144" s="12">
        <f>I144*0.2</f>
        <v>0</v>
      </c>
    </row>
    <row r="145" spans="2:10" s="1" customFormat="1" ht="12.75">
      <c r="B145" s="26"/>
      <c r="C145" s="10" t="s">
        <v>85</v>
      </c>
      <c r="D145" s="10" t="s">
        <v>122</v>
      </c>
      <c r="E145" s="11" t="s">
        <v>123</v>
      </c>
      <c r="F145" s="10" t="s">
        <v>100</v>
      </c>
      <c r="G145" s="24">
        <v>119</v>
      </c>
      <c r="H145" s="12">
        <f>SupisPrac!I26</f>
        <v>0</v>
      </c>
      <c r="I145" s="12">
        <f>G145*H145</f>
        <v>0</v>
      </c>
      <c r="J145" s="12">
        <f>I145*0.2</f>
        <v>0</v>
      </c>
    </row>
    <row r="146" spans="2:10" s="1" customFormat="1" ht="12.75">
      <c r="B146" s="26"/>
      <c r="C146" s="10" t="s">
        <v>85</v>
      </c>
      <c r="D146" s="10" t="s">
        <v>128</v>
      </c>
      <c r="E146" s="11" t="s">
        <v>129</v>
      </c>
      <c r="F146" s="10" t="s">
        <v>105</v>
      </c>
      <c r="G146" s="24">
        <v>528</v>
      </c>
      <c r="H146" s="12">
        <f>SupisPrac!I29</f>
        <v>0</v>
      </c>
      <c r="I146" s="12">
        <f>G146*H146</f>
        <v>0</v>
      </c>
      <c r="J146" s="12">
        <f>I146*0.2</f>
        <v>0</v>
      </c>
    </row>
    <row r="147" spans="2:10" s="1" customFormat="1" ht="12.75">
      <c r="B147" s="26"/>
      <c r="C147" s="10" t="s">
        <v>85</v>
      </c>
      <c r="D147" s="10" t="s">
        <v>134</v>
      </c>
      <c r="E147" s="11" t="s">
        <v>135</v>
      </c>
      <c r="F147" s="10" t="s">
        <v>88</v>
      </c>
      <c r="G147" s="24">
        <v>3.6</v>
      </c>
      <c r="H147" s="12">
        <f>SupisPrac!I32</f>
        <v>0</v>
      </c>
      <c r="I147" s="12">
        <f>G147*H147</f>
        <v>0</v>
      </c>
      <c r="J147" s="12">
        <f>I147*0.2</f>
        <v>0</v>
      </c>
    </row>
    <row r="148" spans="2:10" s="1" customFormat="1" ht="12.75">
      <c r="B148" s="26"/>
      <c r="C148" s="10" t="s">
        <v>85</v>
      </c>
      <c r="D148" s="10" t="s">
        <v>136</v>
      </c>
      <c r="E148" s="11" t="s">
        <v>137</v>
      </c>
      <c r="F148" s="10" t="s">
        <v>138</v>
      </c>
      <c r="G148" s="24">
        <v>2195.419</v>
      </c>
      <c r="H148" s="12">
        <f>SupisPrac!I33</f>
        <v>0</v>
      </c>
      <c r="I148" s="12">
        <f>G148*H148</f>
        <v>0</v>
      </c>
      <c r="J148" s="12">
        <f>I148*0.2</f>
        <v>0</v>
      </c>
    </row>
    <row r="149" spans="2:10" s="1" customFormat="1" ht="12.75">
      <c r="B149" s="26"/>
      <c r="C149" s="10" t="s">
        <v>85</v>
      </c>
      <c r="D149" s="10" t="s">
        <v>139</v>
      </c>
      <c r="E149" s="11" t="s">
        <v>140</v>
      </c>
      <c r="F149" s="10" t="s">
        <v>100</v>
      </c>
      <c r="G149" s="24">
        <v>8003</v>
      </c>
      <c r="H149" s="12">
        <f>SupisPrac!I34</f>
        <v>0</v>
      </c>
      <c r="I149" s="12">
        <f>G149*H149</f>
        <v>0</v>
      </c>
      <c r="J149" s="12">
        <f>I149*0.2</f>
        <v>0</v>
      </c>
    </row>
    <row r="150" spans="2:10" s="1" customFormat="1" ht="12.75">
      <c r="B150" s="26"/>
      <c r="C150" s="10" t="s">
        <v>85</v>
      </c>
      <c r="D150" s="10" t="s">
        <v>141</v>
      </c>
      <c r="E150" s="11" t="s">
        <v>142</v>
      </c>
      <c r="F150" s="10" t="s">
        <v>105</v>
      </c>
      <c r="G150" s="24">
        <v>7</v>
      </c>
      <c r="H150" s="12">
        <f>SupisPrac!I35</f>
        <v>0</v>
      </c>
      <c r="I150" s="12">
        <f>G150*H150</f>
        <v>0</v>
      </c>
      <c r="J150" s="12">
        <f>I150*0.2</f>
        <v>0</v>
      </c>
    </row>
    <row r="151" spans="2:10" s="1" customFormat="1" ht="12.75">
      <c r="B151" s="26"/>
      <c r="C151" s="10" t="s">
        <v>85</v>
      </c>
      <c r="D151" s="10" t="s">
        <v>146</v>
      </c>
      <c r="E151" s="11" t="s">
        <v>147</v>
      </c>
      <c r="F151" s="10" t="s">
        <v>145</v>
      </c>
      <c r="G151" s="24">
        <v>4966.516</v>
      </c>
      <c r="H151" s="12">
        <f>SupisPrac!I37</f>
        <v>0</v>
      </c>
      <c r="I151" s="12">
        <f>G151*H151</f>
        <v>0</v>
      </c>
      <c r="J151" s="12">
        <f>I151*0.2</f>
        <v>0</v>
      </c>
    </row>
    <row r="152" spans="2:10" s="1" customFormat="1" ht="12.75">
      <c r="B152" s="26"/>
      <c r="C152" s="10" t="s">
        <v>85</v>
      </c>
      <c r="D152" s="10" t="s">
        <v>148</v>
      </c>
      <c r="E152" s="11" t="s">
        <v>149</v>
      </c>
      <c r="F152" s="10" t="s">
        <v>100</v>
      </c>
      <c r="G152" s="24">
        <v>58.2</v>
      </c>
      <c r="H152" s="12">
        <f>SupisPrac!I38</f>
        <v>0</v>
      </c>
      <c r="I152" s="12">
        <f>G152*H152</f>
        <v>0</v>
      </c>
      <c r="J152" s="12">
        <f>I152*0.2</f>
        <v>0</v>
      </c>
    </row>
    <row r="153" spans="2:10" s="1" customFormat="1" ht="12.75">
      <c r="B153" s="26"/>
      <c r="C153" s="10" t="s">
        <v>319</v>
      </c>
      <c r="D153" s="10" t="s">
        <v>225</v>
      </c>
      <c r="E153" s="11" t="s">
        <v>226</v>
      </c>
      <c r="F153" s="10" t="s">
        <v>145</v>
      </c>
      <c r="G153" s="24">
        <v>4966.516</v>
      </c>
      <c r="H153" s="12">
        <f>SupisPrac!I120</f>
        <v>0</v>
      </c>
      <c r="I153" s="12">
        <f>G153*H153</f>
        <v>0</v>
      </c>
      <c r="J153" s="12">
        <f>I153*0.2</f>
        <v>0</v>
      </c>
    </row>
    <row r="154" spans="2:10" s="1" customFormat="1" ht="12.75">
      <c r="B154" s="26"/>
      <c r="C154" s="10" t="s">
        <v>319</v>
      </c>
      <c r="D154" s="10" t="s">
        <v>328</v>
      </c>
      <c r="E154" s="11" t="s">
        <v>329</v>
      </c>
      <c r="F154" s="10" t="s">
        <v>138</v>
      </c>
      <c r="G154" s="24">
        <v>0.429</v>
      </c>
      <c r="H154" s="12">
        <f>SupisPrac!I123</f>
        <v>0</v>
      </c>
      <c r="I154" s="12">
        <f>G154*H154</f>
        <v>0</v>
      </c>
      <c r="J154" s="12">
        <f>I154*0.2</f>
        <v>0</v>
      </c>
    </row>
    <row r="155" spans="2:10" s="1" customFormat="1" ht="12.75">
      <c r="B155" s="26"/>
      <c r="C155" s="10" t="s">
        <v>319</v>
      </c>
      <c r="D155" s="10" t="s">
        <v>330</v>
      </c>
      <c r="E155" s="11" t="s">
        <v>331</v>
      </c>
      <c r="F155" s="10" t="s">
        <v>88</v>
      </c>
      <c r="G155" s="24">
        <v>9.838</v>
      </c>
      <c r="H155" s="12">
        <f>SupisPrac!I124</f>
        <v>0</v>
      </c>
      <c r="I155" s="12">
        <f>G155*H155</f>
        <v>0</v>
      </c>
      <c r="J155" s="12">
        <f>I155*0.2</f>
        <v>0</v>
      </c>
    </row>
    <row r="156" spans="2:10" s="1" customFormat="1" ht="12.75">
      <c r="B156" s="26"/>
      <c r="C156" s="10" t="s">
        <v>319</v>
      </c>
      <c r="D156" s="10" t="s">
        <v>332</v>
      </c>
      <c r="E156" s="11" t="s">
        <v>333</v>
      </c>
      <c r="F156" s="10" t="s">
        <v>100</v>
      </c>
      <c r="G156" s="24">
        <v>48.025</v>
      </c>
      <c r="H156" s="12">
        <f>SupisPrac!I125</f>
        <v>0</v>
      </c>
      <c r="I156" s="12">
        <f>G156*H156</f>
        <v>0</v>
      </c>
      <c r="J156" s="12">
        <f>I156*0.2</f>
        <v>0</v>
      </c>
    </row>
    <row r="157" spans="2:10" s="1" customFormat="1" ht="12.75">
      <c r="B157" s="26"/>
      <c r="C157" s="10" t="s">
        <v>319</v>
      </c>
      <c r="D157" s="10" t="s">
        <v>233</v>
      </c>
      <c r="E157" s="11" t="s">
        <v>334</v>
      </c>
      <c r="F157" s="10" t="s">
        <v>88</v>
      </c>
      <c r="G157" s="24">
        <v>3.24</v>
      </c>
      <c r="H157" s="12">
        <f>SupisPrac!I126</f>
        <v>0</v>
      </c>
      <c r="I157" s="12">
        <f>G157*H157</f>
        <v>0</v>
      </c>
      <c r="J157" s="12">
        <f>I157*0.2</f>
        <v>0</v>
      </c>
    </row>
    <row r="158" spans="2:10" s="1" customFormat="1" ht="12.75">
      <c r="B158" s="26"/>
      <c r="C158" s="10" t="s">
        <v>319</v>
      </c>
      <c r="D158" s="10" t="s">
        <v>235</v>
      </c>
      <c r="E158" s="11" t="s">
        <v>236</v>
      </c>
      <c r="F158" s="10" t="s">
        <v>100</v>
      </c>
      <c r="G158" s="24">
        <v>13.32</v>
      </c>
      <c r="H158" s="12">
        <f>SupisPrac!I127</f>
        <v>0</v>
      </c>
      <c r="I158" s="12">
        <f>G158*H158</f>
        <v>0</v>
      </c>
      <c r="J158" s="12">
        <f>I158*0.2</f>
        <v>0</v>
      </c>
    </row>
    <row r="159" spans="2:10" s="1" customFormat="1" ht="12.75">
      <c r="B159" s="26"/>
      <c r="C159" s="10" t="s">
        <v>319</v>
      </c>
      <c r="D159" s="10" t="s">
        <v>237</v>
      </c>
      <c r="E159" s="11" t="s">
        <v>335</v>
      </c>
      <c r="F159" s="10" t="s">
        <v>138</v>
      </c>
      <c r="G159" s="24">
        <v>0.634</v>
      </c>
      <c r="H159" s="12">
        <f>SupisPrac!I128</f>
        <v>0</v>
      </c>
      <c r="I159" s="12">
        <f>G159*H159</f>
        <v>0</v>
      </c>
      <c r="J159" s="12">
        <f>I159*0.2</f>
        <v>0</v>
      </c>
    </row>
    <row r="160" spans="2:10" s="1" customFormat="1" ht="12.75">
      <c r="B160" s="26"/>
      <c r="C160" s="10" t="s">
        <v>319</v>
      </c>
      <c r="D160" s="10" t="s">
        <v>337</v>
      </c>
      <c r="E160" s="11" t="s">
        <v>338</v>
      </c>
      <c r="F160" s="10" t="s">
        <v>88</v>
      </c>
      <c r="G160" s="24">
        <v>4.576</v>
      </c>
      <c r="H160" s="12">
        <f>SupisPrac!I130</f>
        <v>0</v>
      </c>
      <c r="I160" s="12">
        <f>G160*H160</f>
        <v>0</v>
      </c>
      <c r="J160" s="12">
        <f>I160*0.2</f>
        <v>0</v>
      </c>
    </row>
    <row r="161" spans="2:10" s="1" customFormat="1" ht="12.75">
      <c r="B161" s="26"/>
      <c r="C161" s="10" t="s">
        <v>319</v>
      </c>
      <c r="D161" s="10" t="s">
        <v>341</v>
      </c>
      <c r="E161" s="11" t="s">
        <v>342</v>
      </c>
      <c r="F161" s="10" t="s">
        <v>97</v>
      </c>
      <c r="G161" s="24">
        <v>1</v>
      </c>
      <c r="H161" s="12">
        <f>SupisPrac!I132</f>
        <v>0</v>
      </c>
      <c r="I161" s="12">
        <f>G161*H161</f>
        <v>0</v>
      </c>
      <c r="J161" s="12">
        <f>I161*0.2</f>
        <v>0</v>
      </c>
    </row>
    <row r="162" spans="2:10" s="1" customFormat="1" ht="12.75">
      <c r="B162" s="26"/>
      <c r="C162" s="10" t="s">
        <v>498</v>
      </c>
      <c r="D162" s="10" t="s">
        <v>269</v>
      </c>
      <c r="E162" s="11" t="s">
        <v>270</v>
      </c>
      <c r="F162" s="10" t="s">
        <v>97</v>
      </c>
      <c r="G162" s="24">
        <v>86</v>
      </c>
      <c r="H162" s="12">
        <f>SupisPrac!I215</f>
        <v>0</v>
      </c>
      <c r="I162" s="12">
        <f>G162*H162</f>
        <v>0</v>
      </c>
      <c r="J162" s="12">
        <f>I162*0.2</f>
        <v>0</v>
      </c>
    </row>
    <row r="163" spans="2:10" s="1" customFormat="1" ht="12.75">
      <c r="B163" s="26"/>
      <c r="C163" s="10" t="s">
        <v>319</v>
      </c>
      <c r="D163" s="10" t="s">
        <v>343</v>
      </c>
      <c r="E163" s="11" t="s">
        <v>344</v>
      </c>
      <c r="F163" s="10" t="s">
        <v>100</v>
      </c>
      <c r="G163" s="24">
        <v>24.84</v>
      </c>
      <c r="H163" s="12">
        <f>SupisPrac!I133</f>
        <v>0</v>
      </c>
      <c r="I163" s="12">
        <f>G163*H163</f>
        <v>0</v>
      </c>
      <c r="J163" s="12">
        <f>I163*0.2</f>
        <v>0</v>
      </c>
    </row>
    <row r="164" spans="2:10" s="1" customFormat="1" ht="12.75">
      <c r="B164" s="26"/>
      <c r="C164" s="10" t="s">
        <v>319</v>
      </c>
      <c r="D164" s="10" t="s">
        <v>273</v>
      </c>
      <c r="E164" s="11" t="s">
        <v>345</v>
      </c>
      <c r="F164" s="10" t="s">
        <v>100</v>
      </c>
      <c r="G164" s="24">
        <v>197</v>
      </c>
      <c r="H164" s="12">
        <f>SupisPrac!I135</f>
        <v>0</v>
      </c>
      <c r="I164" s="12">
        <f>G164*H164</f>
        <v>0</v>
      </c>
      <c r="J164" s="12">
        <f>I164*0.2</f>
        <v>0</v>
      </c>
    </row>
    <row r="165" spans="2:10" s="1" customFormat="1" ht="12.75">
      <c r="B165" s="26"/>
      <c r="C165" s="10" t="s">
        <v>220</v>
      </c>
      <c r="D165" s="10" t="s">
        <v>283</v>
      </c>
      <c r="E165" s="11" t="s">
        <v>284</v>
      </c>
      <c r="F165" s="10" t="s">
        <v>100</v>
      </c>
      <c r="G165" s="24">
        <v>0.68</v>
      </c>
      <c r="H165" s="12">
        <f>SupisPrac!I103</f>
        <v>0</v>
      </c>
      <c r="I165" s="12">
        <f>G165*H165</f>
        <v>0</v>
      </c>
      <c r="J165" s="12">
        <f>I165*0.2</f>
        <v>0</v>
      </c>
    </row>
    <row r="166" spans="2:10" s="1" customFormat="1" ht="12.75">
      <c r="B166" s="26"/>
      <c r="C166" s="10" t="s">
        <v>220</v>
      </c>
      <c r="D166" s="10" t="s">
        <v>291</v>
      </c>
      <c r="E166" s="11" t="s">
        <v>292</v>
      </c>
      <c r="F166" s="10" t="s">
        <v>105</v>
      </c>
      <c r="G166" s="24">
        <v>29.3</v>
      </c>
      <c r="H166" s="12">
        <f>SupisPrac!I107</f>
        <v>0</v>
      </c>
      <c r="I166" s="12">
        <f>G166*H166</f>
        <v>0</v>
      </c>
      <c r="J166" s="12">
        <f>I166*0.2</f>
        <v>0</v>
      </c>
    </row>
    <row r="167" spans="2:10" s="1" customFormat="1" ht="12.75">
      <c r="B167" s="26"/>
      <c r="C167" s="10" t="s">
        <v>220</v>
      </c>
      <c r="D167" s="10" t="s">
        <v>303</v>
      </c>
      <c r="E167" s="11" t="s">
        <v>304</v>
      </c>
      <c r="F167" s="10" t="s">
        <v>97</v>
      </c>
      <c r="G167" s="24">
        <v>2</v>
      </c>
      <c r="H167" s="12">
        <f>SupisPrac!I113</f>
        <v>0</v>
      </c>
      <c r="I167" s="12">
        <f>G167*H167</f>
        <v>0</v>
      </c>
      <c r="J167" s="12">
        <f>I167*0.2</f>
        <v>0</v>
      </c>
    </row>
    <row r="168" spans="2:10" s="1" customFormat="1" ht="12.75">
      <c r="B168" s="26"/>
      <c r="C168" s="10" t="s">
        <v>319</v>
      </c>
      <c r="D168" s="10" t="s">
        <v>350</v>
      </c>
      <c r="E168" s="11" t="s">
        <v>351</v>
      </c>
      <c r="F168" s="10" t="s">
        <v>100</v>
      </c>
      <c r="G168" s="24">
        <v>136.85</v>
      </c>
      <c r="H168" s="12">
        <f>SupisPrac!I138</f>
        <v>0</v>
      </c>
      <c r="I168" s="12">
        <f>G168*H168</f>
        <v>0</v>
      </c>
      <c r="J168" s="12">
        <f>I168*0.2</f>
        <v>0</v>
      </c>
    </row>
    <row r="169" spans="2:10" s="1" customFormat="1" ht="12.75">
      <c r="B169" s="26"/>
      <c r="C169" s="10" t="s">
        <v>319</v>
      </c>
      <c r="D169" s="10" t="s">
        <v>352</v>
      </c>
      <c r="E169" s="11" t="s">
        <v>353</v>
      </c>
      <c r="F169" s="10" t="s">
        <v>100</v>
      </c>
      <c r="G169" s="24">
        <v>211.2</v>
      </c>
      <c r="H169" s="12">
        <f>SupisPrac!I139</f>
        <v>0</v>
      </c>
      <c r="I169" s="12">
        <f>G169*H169</f>
        <v>0</v>
      </c>
      <c r="J169" s="12">
        <f>I169*0.2</f>
        <v>0</v>
      </c>
    </row>
    <row r="170" spans="2:10" s="1" customFormat="1" ht="12.75">
      <c r="B170" s="26"/>
      <c r="C170" s="10" t="s">
        <v>319</v>
      </c>
      <c r="D170" s="10" t="s">
        <v>354</v>
      </c>
      <c r="E170" s="11" t="s">
        <v>355</v>
      </c>
      <c r="F170" s="10" t="s">
        <v>100</v>
      </c>
      <c r="G170" s="24">
        <v>1231.5</v>
      </c>
      <c r="H170" s="12">
        <f>SupisPrac!I140</f>
        <v>0</v>
      </c>
      <c r="I170" s="12">
        <f>G170*H170</f>
        <v>0</v>
      </c>
      <c r="J170" s="12">
        <f>I170*0.2</f>
        <v>0</v>
      </c>
    </row>
    <row r="171" spans="2:10" s="1" customFormat="1" ht="12.75">
      <c r="B171" s="26"/>
      <c r="C171" s="10" t="s">
        <v>319</v>
      </c>
      <c r="D171" s="10" t="s">
        <v>359</v>
      </c>
      <c r="E171" s="11" t="s">
        <v>360</v>
      </c>
      <c r="F171" s="10" t="s">
        <v>100</v>
      </c>
      <c r="G171" s="24">
        <v>124.95</v>
      </c>
      <c r="H171" s="12">
        <f>SupisPrac!I142</f>
        <v>0</v>
      </c>
      <c r="I171" s="12">
        <f>G171*H171</f>
        <v>0</v>
      </c>
      <c r="J171" s="12">
        <f>I171*0.2</f>
        <v>0</v>
      </c>
    </row>
    <row r="172" spans="2:10" s="1" customFormat="1" ht="12.75">
      <c r="B172" s="26"/>
      <c r="C172" s="10" t="s">
        <v>319</v>
      </c>
      <c r="D172" s="10" t="s">
        <v>361</v>
      </c>
      <c r="E172" s="11" t="s">
        <v>362</v>
      </c>
      <c r="F172" s="10" t="s">
        <v>100</v>
      </c>
      <c r="G172" s="24">
        <v>124.95</v>
      </c>
      <c r="H172" s="12">
        <f>SupisPrac!I143</f>
        <v>0</v>
      </c>
      <c r="I172" s="12">
        <f>G172*H172</f>
        <v>0</v>
      </c>
      <c r="J172" s="12">
        <f>I172*0.2</f>
        <v>0</v>
      </c>
    </row>
    <row r="173" spans="2:10" s="1" customFormat="1" ht="12.75">
      <c r="B173" s="26"/>
      <c r="C173" s="10" t="s">
        <v>319</v>
      </c>
      <c r="D173" s="10" t="s">
        <v>363</v>
      </c>
      <c r="E173" s="11" t="s">
        <v>364</v>
      </c>
      <c r="F173" s="10" t="s">
        <v>100</v>
      </c>
      <c r="G173" s="24">
        <v>16806.3</v>
      </c>
      <c r="H173" s="12">
        <f>SupisPrac!I144</f>
        <v>0</v>
      </c>
      <c r="I173" s="12">
        <f>G173*H173</f>
        <v>0</v>
      </c>
      <c r="J173" s="12">
        <f>I173*0.2</f>
        <v>0</v>
      </c>
    </row>
    <row r="174" spans="2:10" s="1" customFormat="1" ht="12.75">
      <c r="B174" s="26"/>
      <c r="C174" s="10" t="s">
        <v>319</v>
      </c>
      <c r="D174" s="10" t="s">
        <v>365</v>
      </c>
      <c r="E174" s="11" t="s">
        <v>366</v>
      </c>
      <c r="F174" s="10" t="s">
        <v>100</v>
      </c>
      <c r="G174" s="24">
        <v>7884</v>
      </c>
      <c r="H174" s="12">
        <f>SupisPrac!I145</f>
        <v>0</v>
      </c>
      <c r="I174" s="12">
        <f>G174*H174</f>
        <v>0</v>
      </c>
      <c r="J174" s="12">
        <f>I174*0.2</f>
        <v>0</v>
      </c>
    </row>
    <row r="175" spans="2:10" s="1" customFormat="1" ht="12.75">
      <c r="B175" s="26"/>
      <c r="C175" s="10" t="s">
        <v>319</v>
      </c>
      <c r="D175" s="10" t="s">
        <v>367</v>
      </c>
      <c r="E175" s="11" t="s">
        <v>368</v>
      </c>
      <c r="F175" s="10" t="s">
        <v>100</v>
      </c>
      <c r="G175" s="24">
        <v>8125.57</v>
      </c>
      <c r="H175" s="12">
        <f>SupisPrac!I146</f>
        <v>0</v>
      </c>
      <c r="I175" s="12">
        <f>G175*H175</f>
        <v>0</v>
      </c>
      <c r="J175" s="12">
        <f>I175*0.2</f>
        <v>0</v>
      </c>
    </row>
    <row r="176" spans="2:10" s="1" customFormat="1" ht="12.75">
      <c r="B176" s="26"/>
      <c r="C176" s="10" t="s">
        <v>319</v>
      </c>
      <c r="D176" s="10" t="s">
        <v>369</v>
      </c>
      <c r="E176" s="11" t="s">
        <v>370</v>
      </c>
      <c r="F176" s="10" t="s">
        <v>100</v>
      </c>
      <c r="G176" s="24">
        <v>8003</v>
      </c>
      <c r="H176" s="12">
        <f>SupisPrac!I147</f>
        <v>0</v>
      </c>
      <c r="I176" s="12">
        <f>G176*H176</f>
        <v>0</v>
      </c>
      <c r="J176" s="12">
        <f>I176*0.2</f>
        <v>0</v>
      </c>
    </row>
    <row r="177" spans="2:10" s="1" customFormat="1" ht="12.75">
      <c r="B177" s="26"/>
      <c r="C177" s="10" t="s">
        <v>319</v>
      </c>
      <c r="D177" s="10" t="s">
        <v>387</v>
      </c>
      <c r="E177" s="11" t="s">
        <v>388</v>
      </c>
      <c r="F177" s="10" t="s">
        <v>105</v>
      </c>
      <c r="G177" s="24">
        <v>536.8</v>
      </c>
      <c r="H177" s="12">
        <f>SupisPrac!I156</f>
        <v>0</v>
      </c>
      <c r="I177" s="12">
        <f>G177*H177</f>
        <v>0</v>
      </c>
      <c r="J177" s="12">
        <f>I177*0.2</f>
        <v>0</v>
      </c>
    </row>
    <row r="178" spans="2:10" s="1" customFormat="1" ht="12.75">
      <c r="B178" s="26"/>
      <c r="C178" s="10" t="s">
        <v>319</v>
      </c>
      <c r="D178" s="10" t="s">
        <v>411</v>
      </c>
      <c r="E178" s="11" t="s">
        <v>412</v>
      </c>
      <c r="F178" s="10" t="s">
        <v>97</v>
      </c>
      <c r="G178" s="24">
        <v>577</v>
      </c>
      <c r="H178" s="12">
        <f>SupisPrac!I168</f>
        <v>0</v>
      </c>
      <c r="I178" s="12">
        <f>G178*H178</f>
        <v>0</v>
      </c>
      <c r="J178" s="12">
        <f>I178*0.2</f>
        <v>0</v>
      </c>
    </row>
    <row r="179" spans="2:10" s="1" customFormat="1" ht="12.75">
      <c r="B179" s="26"/>
      <c r="C179" s="10" t="s">
        <v>319</v>
      </c>
      <c r="D179" s="10" t="s">
        <v>421</v>
      </c>
      <c r="E179" s="11" t="s">
        <v>422</v>
      </c>
      <c r="F179" s="10" t="s">
        <v>100</v>
      </c>
      <c r="G179" s="24">
        <v>7884</v>
      </c>
      <c r="H179" s="12">
        <f>SupisPrac!I173</f>
        <v>0</v>
      </c>
      <c r="I179" s="12">
        <f>G179*H179</f>
        <v>0</v>
      </c>
      <c r="J179" s="12">
        <f>I179*0.2</f>
        <v>0</v>
      </c>
    </row>
    <row r="180" spans="2:10" s="1" customFormat="1" ht="12.75">
      <c r="B180" s="26"/>
      <c r="C180" s="10" t="s">
        <v>319</v>
      </c>
      <c r="D180" s="10" t="s">
        <v>423</v>
      </c>
      <c r="E180" s="11" t="s">
        <v>424</v>
      </c>
      <c r="F180" s="10" t="s">
        <v>100</v>
      </c>
      <c r="G180" s="24">
        <v>8672.4</v>
      </c>
      <c r="H180" s="12">
        <f>SupisPrac!I174</f>
        <v>0</v>
      </c>
      <c r="I180" s="12">
        <f>G180*H180</f>
        <v>0</v>
      </c>
      <c r="J180" s="12">
        <f>I180*0.2</f>
        <v>0</v>
      </c>
    </row>
    <row r="181" spans="2:10" s="1" customFormat="1" ht="12.75">
      <c r="B181" s="26"/>
      <c r="C181" s="10" t="s">
        <v>319</v>
      </c>
      <c r="D181" s="10" t="s">
        <v>425</v>
      </c>
      <c r="E181" s="11" t="s">
        <v>426</v>
      </c>
      <c r="F181" s="10" t="s">
        <v>97</v>
      </c>
      <c r="G181" s="24">
        <v>4</v>
      </c>
      <c r="H181" s="12">
        <f>SupisPrac!I175</f>
        <v>0</v>
      </c>
      <c r="I181" s="12">
        <f>G181*H181</f>
        <v>0</v>
      </c>
      <c r="J181" s="12">
        <f>I181*0.2</f>
        <v>0</v>
      </c>
    </row>
    <row r="182" spans="2:10" s="1" customFormat="1" ht="12.75">
      <c r="B182" s="26"/>
      <c r="C182" s="10" t="s">
        <v>319</v>
      </c>
      <c r="D182" s="10" t="s">
        <v>427</v>
      </c>
      <c r="E182" s="11" t="s">
        <v>428</v>
      </c>
      <c r="F182" s="10" t="s">
        <v>100</v>
      </c>
      <c r="G182" s="24">
        <v>8672.4</v>
      </c>
      <c r="H182" s="12">
        <f>SupisPrac!I176</f>
        <v>0</v>
      </c>
      <c r="I182" s="12">
        <f>G182*H182</f>
        <v>0</v>
      </c>
      <c r="J182" s="12">
        <f>I182*0.2</f>
        <v>0</v>
      </c>
    </row>
    <row r="183" spans="2:10" s="1" customFormat="1" ht="12.75">
      <c r="B183" s="26"/>
      <c r="C183" s="10" t="s">
        <v>319</v>
      </c>
      <c r="D183" s="10" t="s">
        <v>429</v>
      </c>
      <c r="E183" s="11" t="s">
        <v>430</v>
      </c>
      <c r="F183" s="10" t="s">
        <v>105</v>
      </c>
      <c r="G183" s="24">
        <v>448</v>
      </c>
      <c r="H183" s="12">
        <f>SupisPrac!I177</f>
        <v>0</v>
      </c>
      <c r="I183" s="12">
        <f>G183*H183</f>
        <v>0</v>
      </c>
      <c r="J183" s="12">
        <f>I183*0.2</f>
        <v>0</v>
      </c>
    </row>
    <row r="184" spans="2:10" s="1" customFormat="1" ht="12.75">
      <c r="B184" s="26"/>
      <c r="C184" s="10" t="s">
        <v>319</v>
      </c>
      <c r="D184" s="10" t="s">
        <v>433</v>
      </c>
      <c r="E184" s="11" t="s">
        <v>434</v>
      </c>
      <c r="F184" s="10" t="s">
        <v>105</v>
      </c>
      <c r="G184" s="24">
        <v>1</v>
      </c>
      <c r="H184" s="12">
        <f>SupisPrac!I179</f>
        <v>0</v>
      </c>
      <c r="I184" s="12">
        <f>G184*H184</f>
        <v>0</v>
      </c>
      <c r="J184" s="12">
        <f>I184*0.2</f>
        <v>0</v>
      </c>
    </row>
    <row r="185" spans="2:10" s="1" customFormat="1" ht="12.75">
      <c r="B185" s="26"/>
      <c r="C185" s="10" t="s">
        <v>319</v>
      </c>
      <c r="D185" s="10" t="s">
        <v>435</v>
      </c>
      <c r="E185" s="11" t="s">
        <v>436</v>
      </c>
      <c r="F185" s="10" t="s">
        <v>97</v>
      </c>
      <c r="G185" s="24">
        <v>1</v>
      </c>
      <c r="H185" s="12">
        <f>SupisPrac!I180</f>
        <v>0</v>
      </c>
      <c r="I185" s="12">
        <f>G185*H185</f>
        <v>0</v>
      </c>
      <c r="J185" s="12">
        <f>I185*0.2</f>
        <v>0</v>
      </c>
    </row>
    <row r="186" spans="2:10" s="1" customFormat="1" ht="12.75">
      <c r="B186" s="26"/>
      <c r="C186" s="10" t="s">
        <v>319</v>
      </c>
      <c r="D186" s="10" t="s">
        <v>439</v>
      </c>
      <c r="E186" s="11" t="s">
        <v>440</v>
      </c>
      <c r="F186" s="10" t="s">
        <v>97</v>
      </c>
      <c r="G186" s="24">
        <v>4</v>
      </c>
      <c r="H186" s="12">
        <f>SupisPrac!I182</f>
        <v>0</v>
      </c>
      <c r="I186" s="12">
        <f>G186*H186</f>
        <v>0</v>
      </c>
      <c r="J186" s="12">
        <f>I186*0.2</f>
        <v>0</v>
      </c>
    </row>
    <row r="187" spans="2:10" s="1" customFormat="1" ht="12.75">
      <c r="B187" s="26"/>
      <c r="C187" s="10" t="s">
        <v>319</v>
      </c>
      <c r="D187" s="10" t="s">
        <v>441</v>
      </c>
      <c r="E187" s="11" t="s">
        <v>442</v>
      </c>
      <c r="F187" s="10" t="s">
        <v>100</v>
      </c>
      <c r="G187" s="24">
        <v>20</v>
      </c>
      <c r="H187" s="12">
        <f>SupisPrac!I183</f>
        <v>0</v>
      </c>
      <c r="I187" s="12">
        <f>G187*H187</f>
        <v>0</v>
      </c>
      <c r="J187" s="12">
        <f>I187*0.2</f>
        <v>0</v>
      </c>
    </row>
    <row r="188" spans="2:10" s="1" customFormat="1" ht="12.75">
      <c r="B188" s="26"/>
      <c r="C188" s="10" t="s">
        <v>319</v>
      </c>
      <c r="D188" s="10" t="s">
        <v>443</v>
      </c>
      <c r="E188" s="11" t="s">
        <v>444</v>
      </c>
      <c r="F188" s="10" t="s">
        <v>100</v>
      </c>
      <c r="G188" s="24">
        <v>20</v>
      </c>
      <c r="H188" s="12">
        <f>SupisPrac!I184</f>
        <v>0</v>
      </c>
      <c r="I188" s="12">
        <f>G188*H188</f>
        <v>0</v>
      </c>
      <c r="J188" s="12">
        <f>I188*0.2</f>
        <v>0</v>
      </c>
    </row>
    <row r="189" spans="2:10" s="1" customFormat="1" ht="12.75">
      <c r="B189" s="26"/>
      <c r="C189" s="10" t="s">
        <v>550</v>
      </c>
      <c r="D189" s="10" t="s">
        <v>551</v>
      </c>
      <c r="E189" s="11" t="s">
        <v>552</v>
      </c>
      <c r="F189" s="10" t="s">
        <v>100</v>
      </c>
      <c r="G189" s="24">
        <v>32.23</v>
      </c>
      <c r="H189" s="12">
        <f>SupisPrac!I238</f>
        <v>0</v>
      </c>
      <c r="I189" s="12">
        <f>G189*H189</f>
        <v>0</v>
      </c>
      <c r="J189" s="12">
        <f>I189*0.2</f>
        <v>0</v>
      </c>
    </row>
    <row r="190" spans="2:10" s="1" customFormat="1" ht="12.75">
      <c r="B190" s="26"/>
      <c r="C190" s="10" t="s">
        <v>550</v>
      </c>
      <c r="D190" s="10" t="s">
        <v>553</v>
      </c>
      <c r="E190" s="11" t="s">
        <v>554</v>
      </c>
      <c r="F190" s="10" t="s">
        <v>100</v>
      </c>
      <c r="G190" s="24">
        <v>32.23</v>
      </c>
      <c r="H190" s="12">
        <f>SupisPrac!I239</f>
        <v>0</v>
      </c>
      <c r="I190" s="12">
        <f>G190*H190</f>
        <v>0</v>
      </c>
      <c r="J190" s="12">
        <f>I190*0.2</f>
        <v>0</v>
      </c>
    </row>
    <row r="191" spans="2:10" s="1" customFormat="1" ht="12.75">
      <c r="B191" s="26"/>
      <c r="C191" s="10" t="s">
        <v>550</v>
      </c>
      <c r="D191" s="10" t="s">
        <v>559</v>
      </c>
      <c r="E191" s="11" t="s">
        <v>560</v>
      </c>
      <c r="F191" s="10" t="s">
        <v>100</v>
      </c>
      <c r="G191" s="24">
        <v>32.23</v>
      </c>
      <c r="H191" s="12">
        <f>SupisPrac!I242</f>
        <v>0</v>
      </c>
      <c r="I191" s="12">
        <f>G191*H191</f>
        <v>0</v>
      </c>
      <c r="J191" s="12">
        <f>I191*0.2</f>
        <v>0</v>
      </c>
    </row>
    <row r="192" spans="2:10" s="1" customFormat="1" ht="12.75">
      <c r="B192" s="27"/>
      <c r="C192" s="10" t="s">
        <v>550</v>
      </c>
      <c r="D192" s="10" t="s">
        <v>561</v>
      </c>
      <c r="E192" s="11" t="s">
        <v>562</v>
      </c>
      <c r="F192" s="10" t="s">
        <v>100</v>
      </c>
      <c r="G192" s="24">
        <v>32.23</v>
      </c>
      <c r="H192" s="12">
        <f>SupisPrac!I243</f>
        <v>0</v>
      </c>
      <c r="I192" s="12">
        <f>G192*H192</f>
        <v>0</v>
      </c>
      <c r="J192" s="12">
        <f>I192*0.2</f>
        <v>0</v>
      </c>
    </row>
    <row r="193" spans="2:10" s="2" customFormat="1" ht="12.75">
      <c r="B193" s="33" t="s">
        <v>574</v>
      </c>
      <c r="C193" s="34"/>
      <c r="D193" s="34"/>
      <c r="E193" s="35"/>
      <c r="F193" s="34"/>
      <c r="G193" s="34"/>
      <c r="H193" s="34"/>
      <c r="I193" s="15">
        <f>SUM(I128:I192)</f>
        <v>0</v>
      </c>
      <c r="J193" s="15">
        <f>SUM(J128:J192)</f>
        <v>0</v>
      </c>
    </row>
    <row r="194" spans="2:10" s="1" customFormat="1" ht="12.75">
      <c r="B194" s="32" t="s">
        <v>575</v>
      </c>
      <c r="C194" s="10" t="s">
        <v>85</v>
      </c>
      <c r="D194" s="10" t="s">
        <v>89</v>
      </c>
      <c r="E194" s="11" t="s">
        <v>90</v>
      </c>
      <c r="F194" s="10" t="s">
        <v>88</v>
      </c>
      <c r="G194" s="24">
        <v>11.7</v>
      </c>
      <c r="H194" s="12">
        <f>SupisPrac!I11</f>
        <v>0</v>
      </c>
      <c r="I194" s="12">
        <f>G194*H194</f>
        <v>0</v>
      </c>
      <c r="J194" s="12">
        <f>I194*0.2</f>
        <v>0</v>
      </c>
    </row>
    <row r="195" spans="2:10" s="1" customFormat="1" ht="12.75">
      <c r="B195" s="26"/>
      <c r="C195" s="10" t="s">
        <v>85</v>
      </c>
      <c r="D195" s="10" t="s">
        <v>106</v>
      </c>
      <c r="E195" s="11" t="s">
        <v>107</v>
      </c>
      <c r="F195" s="10" t="s">
        <v>100</v>
      </c>
      <c r="G195" s="24">
        <v>44.8</v>
      </c>
      <c r="H195" s="12">
        <f>SupisPrac!I18</f>
        <v>0</v>
      </c>
      <c r="I195" s="12">
        <f>G195*H195</f>
        <v>0</v>
      </c>
      <c r="J195" s="12">
        <f>I195*0.2</f>
        <v>0</v>
      </c>
    </row>
    <row r="196" spans="2:10" s="1" customFormat="1" ht="12.75">
      <c r="B196" s="26"/>
      <c r="C196" s="10" t="s">
        <v>85</v>
      </c>
      <c r="D196" s="10" t="s">
        <v>110</v>
      </c>
      <c r="E196" s="11" t="s">
        <v>111</v>
      </c>
      <c r="F196" s="10" t="s">
        <v>105</v>
      </c>
      <c r="G196" s="24">
        <v>28</v>
      </c>
      <c r="H196" s="12">
        <f>SupisPrac!I20</f>
        <v>0</v>
      </c>
      <c r="I196" s="12">
        <f>G196*H196</f>
        <v>0</v>
      </c>
      <c r="J196" s="12">
        <f>I196*0.2</f>
        <v>0</v>
      </c>
    </row>
    <row r="197" spans="2:10" s="1" customFormat="1" ht="12.75">
      <c r="B197" s="26"/>
      <c r="C197" s="10" t="s">
        <v>85</v>
      </c>
      <c r="D197" s="10" t="s">
        <v>126</v>
      </c>
      <c r="E197" s="11" t="s">
        <v>127</v>
      </c>
      <c r="F197" s="10" t="s">
        <v>105</v>
      </c>
      <c r="G197" s="24">
        <v>27</v>
      </c>
      <c r="H197" s="12">
        <f>SupisPrac!I28</f>
        <v>0</v>
      </c>
      <c r="I197" s="12">
        <f>G197*H197</f>
        <v>0</v>
      </c>
      <c r="J197" s="12">
        <f>I197*0.2</f>
        <v>0</v>
      </c>
    </row>
    <row r="198" spans="2:10" s="1" customFormat="1" ht="12.75">
      <c r="B198" s="26"/>
      <c r="C198" s="10" t="s">
        <v>85</v>
      </c>
      <c r="D198" s="10" t="s">
        <v>136</v>
      </c>
      <c r="E198" s="11" t="s">
        <v>137</v>
      </c>
      <c r="F198" s="10" t="s">
        <v>138</v>
      </c>
      <c r="G198" s="24">
        <v>11.7</v>
      </c>
      <c r="H198" s="12">
        <f>SupisPrac!I33</f>
        <v>0</v>
      </c>
      <c r="I198" s="12">
        <f>G198*H198</f>
        <v>0</v>
      </c>
      <c r="J198" s="12">
        <f>I198*0.2</f>
        <v>0</v>
      </c>
    </row>
    <row r="199" spans="2:10" s="1" customFormat="1" ht="12.75">
      <c r="B199" s="26"/>
      <c r="C199" s="10" t="s">
        <v>85</v>
      </c>
      <c r="D199" s="10" t="s">
        <v>146</v>
      </c>
      <c r="E199" s="11" t="s">
        <v>147</v>
      </c>
      <c r="F199" s="10" t="s">
        <v>145</v>
      </c>
      <c r="G199" s="24">
        <v>4500</v>
      </c>
      <c r="H199" s="12">
        <f>SupisPrac!I37</f>
        <v>0</v>
      </c>
      <c r="I199" s="12">
        <f>G199*H199</f>
        <v>0</v>
      </c>
      <c r="J199" s="12">
        <f>I199*0.2</f>
        <v>0</v>
      </c>
    </row>
    <row r="200" spans="2:10" s="1" customFormat="1" ht="12.75">
      <c r="B200" s="26"/>
      <c r="C200" s="10" t="s">
        <v>85</v>
      </c>
      <c r="D200" s="10" t="s">
        <v>148</v>
      </c>
      <c r="E200" s="11" t="s">
        <v>149</v>
      </c>
      <c r="F200" s="10" t="s">
        <v>100</v>
      </c>
      <c r="G200" s="24">
        <v>27</v>
      </c>
      <c r="H200" s="12">
        <f>SupisPrac!I38</f>
        <v>0</v>
      </c>
      <c r="I200" s="12">
        <f>G200*H200</f>
        <v>0</v>
      </c>
      <c r="J200" s="12">
        <f>I200*0.2</f>
        <v>0</v>
      </c>
    </row>
    <row r="201" spans="2:10" s="1" customFormat="1" ht="12.75">
      <c r="B201" s="26"/>
      <c r="C201" s="10" t="s">
        <v>319</v>
      </c>
      <c r="D201" s="10" t="s">
        <v>225</v>
      </c>
      <c r="E201" s="11" t="s">
        <v>226</v>
      </c>
      <c r="F201" s="10" t="s">
        <v>145</v>
      </c>
      <c r="G201" s="24">
        <v>4500</v>
      </c>
      <c r="H201" s="12">
        <f>SupisPrac!I120</f>
        <v>0</v>
      </c>
      <c r="I201" s="12">
        <f>G201*H201</f>
        <v>0</v>
      </c>
      <c r="J201" s="12">
        <f>I201*0.2</f>
        <v>0</v>
      </c>
    </row>
    <row r="202" spans="2:10" s="1" customFormat="1" ht="12.75">
      <c r="B202" s="26"/>
      <c r="C202" s="10" t="s">
        <v>319</v>
      </c>
      <c r="D202" s="10" t="s">
        <v>330</v>
      </c>
      <c r="E202" s="11" t="s">
        <v>331</v>
      </c>
      <c r="F202" s="10" t="s">
        <v>88</v>
      </c>
      <c r="G202" s="24">
        <v>23.4</v>
      </c>
      <c r="H202" s="12">
        <f>SupisPrac!I124</f>
        <v>0</v>
      </c>
      <c r="I202" s="12">
        <f>G202*H202</f>
        <v>0</v>
      </c>
      <c r="J202" s="12">
        <f>I202*0.2</f>
        <v>0</v>
      </c>
    </row>
    <row r="203" spans="2:10" s="1" customFormat="1" ht="12.75">
      <c r="B203" s="26"/>
      <c r="C203" s="10" t="s">
        <v>319</v>
      </c>
      <c r="D203" s="10" t="s">
        <v>332</v>
      </c>
      <c r="E203" s="11" t="s">
        <v>333</v>
      </c>
      <c r="F203" s="10" t="s">
        <v>100</v>
      </c>
      <c r="G203" s="24">
        <v>36.52</v>
      </c>
      <c r="H203" s="12">
        <f>SupisPrac!I125</f>
        <v>0</v>
      </c>
      <c r="I203" s="12">
        <f>G203*H203</f>
        <v>0</v>
      </c>
      <c r="J203" s="12">
        <f>I203*0.2</f>
        <v>0</v>
      </c>
    </row>
    <row r="204" spans="2:10" s="1" customFormat="1" ht="12.75">
      <c r="B204" s="26"/>
      <c r="C204" s="10" t="s">
        <v>319</v>
      </c>
      <c r="D204" s="10" t="s">
        <v>233</v>
      </c>
      <c r="E204" s="11" t="s">
        <v>334</v>
      </c>
      <c r="F204" s="10" t="s">
        <v>88</v>
      </c>
      <c r="G204" s="24">
        <v>12.753</v>
      </c>
      <c r="H204" s="12">
        <f>SupisPrac!I126</f>
        <v>0</v>
      </c>
      <c r="I204" s="12">
        <f>G204*H204</f>
        <v>0</v>
      </c>
      <c r="J204" s="12">
        <f>I204*0.2</f>
        <v>0</v>
      </c>
    </row>
    <row r="205" spans="2:10" s="1" customFormat="1" ht="12.75">
      <c r="B205" s="26"/>
      <c r="C205" s="10" t="s">
        <v>319</v>
      </c>
      <c r="D205" s="10" t="s">
        <v>235</v>
      </c>
      <c r="E205" s="11" t="s">
        <v>236</v>
      </c>
      <c r="F205" s="10" t="s">
        <v>100</v>
      </c>
      <c r="G205" s="24">
        <v>40.442</v>
      </c>
      <c r="H205" s="12">
        <f>SupisPrac!I127</f>
        <v>0</v>
      </c>
      <c r="I205" s="12">
        <f>G205*H205</f>
        <v>0</v>
      </c>
      <c r="J205" s="12">
        <f>I205*0.2</f>
        <v>0</v>
      </c>
    </row>
    <row r="206" spans="2:10" s="1" customFormat="1" ht="12.75">
      <c r="B206" s="26"/>
      <c r="C206" s="10" t="s">
        <v>319</v>
      </c>
      <c r="D206" s="10" t="s">
        <v>237</v>
      </c>
      <c r="E206" s="11" t="s">
        <v>335</v>
      </c>
      <c r="F206" s="10" t="s">
        <v>138</v>
      </c>
      <c r="G206" s="24">
        <v>1.853</v>
      </c>
      <c r="H206" s="12">
        <f>SupisPrac!I128</f>
        <v>0</v>
      </c>
      <c r="I206" s="12">
        <f>G206*H206</f>
        <v>0</v>
      </c>
      <c r="J206" s="12">
        <f>I206*0.2</f>
        <v>0</v>
      </c>
    </row>
    <row r="207" spans="2:10" s="1" customFormat="1" ht="12.75">
      <c r="B207" s="26"/>
      <c r="C207" s="10" t="s">
        <v>498</v>
      </c>
      <c r="D207" s="10" t="s">
        <v>269</v>
      </c>
      <c r="E207" s="11" t="s">
        <v>270</v>
      </c>
      <c r="F207" s="10" t="s">
        <v>97</v>
      </c>
      <c r="G207" s="24">
        <v>92</v>
      </c>
      <c r="H207" s="12">
        <f>SupisPrac!I215</f>
        <v>0</v>
      </c>
      <c r="I207" s="12">
        <f>G207*H207</f>
        <v>0</v>
      </c>
      <c r="J207" s="12">
        <f>I207*0.2</f>
        <v>0</v>
      </c>
    </row>
    <row r="208" spans="2:10" s="1" customFormat="1" ht="12.75">
      <c r="B208" s="26"/>
      <c r="C208" s="10" t="s">
        <v>319</v>
      </c>
      <c r="D208" s="10" t="s">
        <v>343</v>
      </c>
      <c r="E208" s="11" t="s">
        <v>344</v>
      </c>
      <c r="F208" s="10" t="s">
        <v>100</v>
      </c>
      <c r="G208" s="24">
        <v>100.35</v>
      </c>
      <c r="H208" s="12">
        <f>SupisPrac!I133</f>
        <v>0</v>
      </c>
      <c r="I208" s="12">
        <f>G208*H208</f>
        <v>0</v>
      </c>
      <c r="J208" s="12">
        <f>I208*0.2</f>
        <v>0</v>
      </c>
    </row>
    <row r="209" spans="2:10" s="1" customFormat="1" ht="12.75">
      <c r="B209" s="26"/>
      <c r="C209" s="10" t="s">
        <v>319</v>
      </c>
      <c r="D209" s="10" t="s">
        <v>211</v>
      </c>
      <c r="E209" s="11" t="s">
        <v>212</v>
      </c>
      <c r="F209" s="10" t="s">
        <v>100</v>
      </c>
      <c r="G209" s="24">
        <v>2.16</v>
      </c>
      <c r="H209" s="12">
        <f>SupisPrac!I134</f>
        <v>0</v>
      </c>
      <c r="I209" s="12">
        <f>G209*H209</f>
        <v>0</v>
      </c>
      <c r="J209" s="12">
        <f>I209*0.2</f>
        <v>0</v>
      </c>
    </row>
    <row r="210" spans="2:10" s="1" customFormat="1" ht="12.75">
      <c r="B210" s="26"/>
      <c r="C210" s="10" t="s">
        <v>220</v>
      </c>
      <c r="D210" s="10" t="s">
        <v>275</v>
      </c>
      <c r="E210" s="11" t="s">
        <v>276</v>
      </c>
      <c r="F210" s="10" t="s">
        <v>97</v>
      </c>
      <c r="G210" s="24">
        <v>45</v>
      </c>
      <c r="H210" s="12">
        <f>SupisPrac!I99</f>
        <v>0</v>
      </c>
      <c r="I210" s="12">
        <f>G210*H210</f>
        <v>0</v>
      </c>
      <c r="J210" s="12">
        <f>I210*0.2</f>
        <v>0</v>
      </c>
    </row>
    <row r="211" spans="2:10" s="1" customFormat="1" ht="12.75">
      <c r="B211" s="26"/>
      <c r="C211" s="10" t="s">
        <v>220</v>
      </c>
      <c r="D211" s="10" t="s">
        <v>283</v>
      </c>
      <c r="E211" s="11" t="s">
        <v>284</v>
      </c>
      <c r="F211" s="10" t="s">
        <v>100</v>
      </c>
      <c r="G211" s="24">
        <v>2.76</v>
      </c>
      <c r="H211" s="12">
        <f>SupisPrac!I103</f>
        <v>0</v>
      </c>
      <c r="I211" s="12">
        <f>G211*H211</f>
        <v>0</v>
      </c>
      <c r="J211" s="12">
        <f>I211*0.2</f>
        <v>0</v>
      </c>
    </row>
    <row r="212" spans="2:10" s="1" customFormat="1" ht="12.75">
      <c r="B212" s="26"/>
      <c r="C212" s="10" t="s">
        <v>220</v>
      </c>
      <c r="D212" s="10" t="s">
        <v>287</v>
      </c>
      <c r="E212" s="11" t="s">
        <v>288</v>
      </c>
      <c r="F212" s="10" t="s">
        <v>105</v>
      </c>
      <c r="G212" s="24">
        <v>46</v>
      </c>
      <c r="H212" s="12">
        <f>SupisPrac!I105</f>
        <v>0</v>
      </c>
      <c r="I212" s="12">
        <f>G212*H212</f>
        <v>0</v>
      </c>
      <c r="J212" s="12">
        <f>I212*0.2</f>
        <v>0</v>
      </c>
    </row>
    <row r="213" spans="2:10" s="1" customFormat="1" ht="12.75">
      <c r="B213" s="26"/>
      <c r="C213" s="10" t="s">
        <v>220</v>
      </c>
      <c r="D213" s="10" t="s">
        <v>295</v>
      </c>
      <c r="E213" s="11" t="s">
        <v>296</v>
      </c>
      <c r="F213" s="10" t="s">
        <v>100</v>
      </c>
      <c r="G213" s="24">
        <v>2.555</v>
      </c>
      <c r="H213" s="12">
        <f>SupisPrac!I109</f>
        <v>0</v>
      </c>
      <c r="I213" s="12">
        <f>G213*H213</f>
        <v>0</v>
      </c>
      <c r="J213" s="12">
        <f>I213*0.2</f>
        <v>0</v>
      </c>
    </row>
    <row r="214" spans="2:10" s="1" customFormat="1" ht="12.75">
      <c r="B214" s="26"/>
      <c r="C214" s="10" t="s">
        <v>220</v>
      </c>
      <c r="D214" s="10" t="s">
        <v>297</v>
      </c>
      <c r="E214" s="11" t="s">
        <v>298</v>
      </c>
      <c r="F214" s="10" t="s">
        <v>105</v>
      </c>
      <c r="G214" s="24">
        <v>13.309</v>
      </c>
      <c r="H214" s="12">
        <f>SupisPrac!I110</f>
        <v>0</v>
      </c>
      <c r="I214" s="12">
        <f>G214*H214</f>
        <v>0</v>
      </c>
      <c r="J214" s="12">
        <f>I214*0.2</f>
        <v>0</v>
      </c>
    </row>
    <row r="215" spans="2:10" s="1" customFormat="1" ht="12.75">
      <c r="B215" s="26"/>
      <c r="C215" s="10" t="s">
        <v>319</v>
      </c>
      <c r="D215" s="10" t="s">
        <v>385</v>
      </c>
      <c r="E215" s="11" t="s">
        <v>386</v>
      </c>
      <c r="F215" s="10" t="s">
        <v>105</v>
      </c>
      <c r="G215" s="24">
        <v>28</v>
      </c>
      <c r="H215" s="12">
        <f>SupisPrac!I155</f>
        <v>0</v>
      </c>
      <c r="I215" s="12">
        <f>G215*H215</f>
        <v>0</v>
      </c>
      <c r="J215" s="12">
        <f>I215*0.2</f>
        <v>0</v>
      </c>
    </row>
    <row r="216" spans="2:10" s="1" customFormat="1" ht="12.75">
      <c r="B216" s="26"/>
      <c r="C216" s="10" t="s">
        <v>319</v>
      </c>
      <c r="D216" s="10" t="s">
        <v>409</v>
      </c>
      <c r="E216" s="11" t="s">
        <v>410</v>
      </c>
      <c r="F216" s="10" t="s">
        <v>105</v>
      </c>
      <c r="G216" s="24">
        <v>144</v>
      </c>
      <c r="H216" s="12">
        <f>SupisPrac!I167</f>
        <v>0</v>
      </c>
      <c r="I216" s="12">
        <f>G216*H216</f>
        <v>0</v>
      </c>
      <c r="J216" s="12">
        <f>I216*0.2</f>
        <v>0</v>
      </c>
    </row>
    <row r="217" spans="2:10" s="1" customFormat="1" ht="12.75">
      <c r="B217" s="26"/>
      <c r="C217" s="10" t="s">
        <v>451</v>
      </c>
      <c r="D217" s="10" t="s">
        <v>452</v>
      </c>
      <c r="E217" s="11" t="s">
        <v>453</v>
      </c>
      <c r="F217" s="10" t="s">
        <v>100</v>
      </c>
      <c r="G217" s="24">
        <v>18.26</v>
      </c>
      <c r="H217" s="12">
        <f>SupisPrac!I190</f>
        <v>0</v>
      </c>
      <c r="I217" s="12">
        <f>G217*H217</f>
        <v>0</v>
      </c>
      <c r="J217" s="12">
        <f>I217*0.2</f>
        <v>0</v>
      </c>
    </row>
    <row r="218" spans="2:10" s="1" customFormat="1" ht="12.75">
      <c r="B218" s="26"/>
      <c r="C218" s="10" t="s">
        <v>451</v>
      </c>
      <c r="D218" s="10" t="s">
        <v>213</v>
      </c>
      <c r="E218" s="11" t="s">
        <v>214</v>
      </c>
      <c r="F218" s="10" t="s">
        <v>100</v>
      </c>
      <c r="G218" s="24">
        <v>16.2</v>
      </c>
      <c r="H218" s="12">
        <f>SupisPrac!I191</f>
        <v>0</v>
      </c>
      <c r="I218" s="12">
        <f>G218*H218</f>
        <v>0</v>
      </c>
      <c r="J218" s="12">
        <f>I218*0.2</f>
        <v>0</v>
      </c>
    </row>
    <row r="219" spans="2:10" s="1" customFormat="1" ht="12.75">
      <c r="B219" s="26"/>
      <c r="C219" s="10" t="s">
        <v>210</v>
      </c>
      <c r="D219" s="10" t="s">
        <v>215</v>
      </c>
      <c r="E219" s="11" t="s">
        <v>216</v>
      </c>
      <c r="F219" s="10" t="s">
        <v>100</v>
      </c>
      <c r="G219" s="24">
        <v>43.2</v>
      </c>
      <c r="H219" s="12">
        <f>SupisPrac!I69</f>
        <v>0</v>
      </c>
      <c r="I219" s="12">
        <f>G219*H219</f>
        <v>0</v>
      </c>
      <c r="J219" s="12">
        <f>I219*0.2</f>
        <v>0</v>
      </c>
    </row>
    <row r="220" spans="2:10" s="1" customFormat="1" ht="12.75">
      <c r="B220" s="26"/>
      <c r="C220" s="10" t="s">
        <v>210</v>
      </c>
      <c r="D220" s="10" t="s">
        <v>217</v>
      </c>
      <c r="E220" s="11" t="s">
        <v>218</v>
      </c>
      <c r="F220" s="10" t="s">
        <v>100</v>
      </c>
      <c r="G220" s="24">
        <v>36</v>
      </c>
      <c r="H220" s="12">
        <f>SupisPrac!I70</f>
        <v>0</v>
      </c>
      <c r="I220" s="12">
        <f>G220*H220</f>
        <v>0</v>
      </c>
      <c r="J220" s="12">
        <f>I220*0.2</f>
        <v>0</v>
      </c>
    </row>
    <row r="221" spans="2:10" s="1" customFormat="1" ht="12.75">
      <c r="B221" s="26"/>
      <c r="C221" s="10" t="s">
        <v>550</v>
      </c>
      <c r="D221" s="10" t="s">
        <v>551</v>
      </c>
      <c r="E221" s="11" t="s">
        <v>552</v>
      </c>
      <c r="F221" s="10" t="s">
        <v>100</v>
      </c>
      <c r="G221" s="24">
        <v>23</v>
      </c>
      <c r="H221" s="12">
        <f>SupisPrac!I238</f>
        <v>0</v>
      </c>
      <c r="I221" s="12">
        <f>G221*H221</f>
        <v>0</v>
      </c>
      <c r="J221" s="12">
        <f>I221*0.2</f>
        <v>0</v>
      </c>
    </row>
    <row r="222" spans="2:10" s="1" customFormat="1" ht="12.75">
      <c r="B222" s="26"/>
      <c r="C222" s="10" t="s">
        <v>550</v>
      </c>
      <c r="D222" s="10" t="s">
        <v>553</v>
      </c>
      <c r="E222" s="11" t="s">
        <v>554</v>
      </c>
      <c r="F222" s="10" t="s">
        <v>100</v>
      </c>
      <c r="G222" s="24">
        <v>23</v>
      </c>
      <c r="H222" s="12">
        <f>SupisPrac!I239</f>
        <v>0</v>
      </c>
      <c r="I222" s="12">
        <f>G222*H222</f>
        <v>0</v>
      </c>
      <c r="J222" s="12">
        <f>I222*0.2</f>
        <v>0</v>
      </c>
    </row>
    <row r="223" spans="2:10" s="1" customFormat="1" ht="12.75">
      <c r="B223" s="26"/>
      <c r="C223" s="10" t="s">
        <v>550</v>
      </c>
      <c r="D223" s="10" t="s">
        <v>559</v>
      </c>
      <c r="E223" s="11" t="s">
        <v>560</v>
      </c>
      <c r="F223" s="10" t="s">
        <v>100</v>
      </c>
      <c r="G223" s="24">
        <v>23</v>
      </c>
      <c r="H223" s="12">
        <f>SupisPrac!I242</f>
        <v>0</v>
      </c>
      <c r="I223" s="12">
        <f>G223*H223</f>
        <v>0</v>
      </c>
      <c r="J223" s="12">
        <f>I223*0.2</f>
        <v>0</v>
      </c>
    </row>
    <row r="224" spans="2:10" s="1" customFormat="1" ht="12.75">
      <c r="B224" s="27"/>
      <c r="C224" s="10" t="s">
        <v>550</v>
      </c>
      <c r="D224" s="10" t="s">
        <v>561</v>
      </c>
      <c r="E224" s="11" t="s">
        <v>562</v>
      </c>
      <c r="F224" s="10" t="s">
        <v>100</v>
      </c>
      <c r="G224" s="24">
        <v>23</v>
      </c>
      <c r="H224" s="12">
        <f>SupisPrac!I243</f>
        <v>0</v>
      </c>
      <c r="I224" s="12">
        <f>G224*H224</f>
        <v>0</v>
      </c>
      <c r="J224" s="12">
        <f>I224*0.2</f>
        <v>0</v>
      </c>
    </row>
    <row r="225" spans="2:10" s="2" customFormat="1" ht="12.75">
      <c r="B225" s="33" t="s">
        <v>576</v>
      </c>
      <c r="C225" s="34"/>
      <c r="D225" s="34"/>
      <c r="E225" s="35"/>
      <c r="F225" s="34"/>
      <c r="G225" s="34"/>
      <c r="H225" s="34"/>
      <c r="I225" s="15">
        <f>SUM(I194:I224)</f>
        <v>0</v>
      </c>
      <c r="J225" s="15">
        <f>SUM(J194:J224)</f>
        <v>0</v>
      </c>
    </row>
    <row r="226" spans="2:10" s="1" customFormat="1" ht="12.75">
      <c r="B226" s="32" t="s">
        <v>577</v>
      </c>
      <c r="C226" s="10" t="s">
        <v>155</v>
      </c>
      <c r="D226" s="10" t="s">
        <v>173</v>
      </c>
      <c r="E226" s="11" t="s">
        <v>174</v>
      </c>
      <c r="F226" s="10" t="s">
        <v>88</v>
      </c>
      <c r="G226" s="24">
        <v>275.4</v>
      </c>
      <c r="H226" s="12">
        <f>SupisPrac!I48</f>
        <v>0</v>
      </c>
      <c r="I226" s="12">
        <f>G226*H226</f>
        <v>0</v>
      </c>
      <c r="J226" s="12">
        <f>I226*0.2</f>
        <v>0</v>
      </c>
    </row>
    <row r="227" spans="2:10" s="1" customFormat="1" ht="12.75">
      <c r="B227" s="26"/>
      <c r="C227" s="10" t="s">
        <v>155</v>
      </c>
      <c r="D227" s="10" t="s">
        <v>177</v>
      </c>
      <c r="E227" s="11" t="s">
        <v>178</v>
      </c>
      <c r="F227" s="10" t="s">
        <v>88</v>
      </c>
      <c r="G227" s="24">
        <v>138.81</v>
      </c>
      <c r="H227" s="12">
        <f>SupisPrac!I50</f>
        <v>0</v>
      </c>
      <c r="I227" s="12">
        <f>G227*H227</f>
        <v>0</v>
      </c>
      <c r="J227" s="12">
        <f>I227*0.2</f>
        <v>0</v>
      </c>
    </row>
    <row r="228" spans="2:10" s="1" customFormat="1" ht="12.75">
      <c r="B228" s="26"/>
      <c r="C228" s="10" t="s">
        <v>155</v>
      </c>
      <c r="D228" s="10" t="s">
        <v>193</v>
      </c>
      <c r="E228" s="11" t="s">
        <v>194</v>
      </c>
      <c r="F228" s="10" t="s">
        <v>88</v>
      </c>
      <c r="G228" s="24">
        <v>138.81</v>
      </c>
      <c r="H228" s="12">
        <f>SupisPrac!I59</f>
        <v>0</v>
      </c>
      <c r="I228" s="12">
        <f>G228*H228</f>
        <v>0</v>
      </c>
      <c r="J228" s="12">
        <f>I228*0.2</f>
        <v>0</v>
      </c>
    </row>
    <row r="229" spans="2:10" s="1" customFormat="1" ht="12.75">
      <c r="B229" s="26"/>
      <c r="C229" s="10" t="s">
        <v>151</v>
      </c>
      <c r="D229" s="10" t="s">
        <v>152</v>
      </c>
      <c r="E229" s="11" t="s">
        <v>153</v>
      </c>
      <c r="F229" s="10" t="s">
        <v>88</v>
      </c>
      <c r="G229" s="24">
        <v>136.59</v>
      </c>
      <c r="H229" s="12">
        <f>SupisPrac!I39</f>
        <v>0</v>
      </c>
      <c r="I229" s="12">
        <f>G229*H229</f>
        <v>0</v>
      </c>
      <c r="J229" s="12">
        <f>I229*0.2</f>
        <v>0</v>
      </c>
    </row>
    <row r="230" spans="2:10" s="1" customFormat="1" ht="12.75">
      <c r="B230" s="26"/>
      <c r="C230" s="10" t="s">
        <v>470</v>
      </c>
      <c r="D230" s="10" t="s">
        <v>473</v>
      </c>
      <c r="E230" s="11" t="s">
        <v>474</v>
      </c>
      <c r="F230" s="10" t="s">
        <v>105</v>
      </c>
      <c r="G230" s="24">
        <v>108</v>
      </c>
      <c r="H230" s="12">
        <f>SupisPrac!I199</f>
        <v>0</v>
      </c>
      <c r="I230" s="12">
        <f>G230*H230</f>
        <v>0</v>
      </c>
      <c r="J230" s="12">
        <f>I230*0.2</f>
        <v>0</v>
      </c>
    </row>
    <row r="231" spans="2:10" s="1" customFormat="1" ht="12.75">
      <c r="B231" s="26"/>
      <c r="C231" s="10" t="s">
        <v>470</v>
      </c>
      <c r="D231" s="10" t="s">
        <v>479</v>
      </c>
      <c r="E231" s="11" t="s">
        <v>480</v>
      </c>
      <c r="F231" s="10" t="s">
        <v>105</v>
      </c>
      <c r="G231" s="24">
        <v>36</v>
      </c>
      <c r="H231" s="12">
        <f>SupisPrac!I202</f>
        <v>0</v>
      </c>
      <c r="I231" s="12">
        <f>G231*H231</f>
        <v>0</v>
      </c>
      <c r="J231" s="12">
        <f>I231*0.2</f>
        <v>0</v>
      </c>
    </row>
    <row r="232" spans="2:10" s="1" customFormat="1" ht="12.75">
      <c r="B232" s="26"/>
      <c r="C232" s="10" t="s">
        <v>470</v>
      </c>
      <c r="D232" s="10" t="s">
        <v>489</v>
      </c>
      <c r="E232" s="11" t="s">
        <v>490</v>
      </c>
      <c r="F232" s="10" t="s">
        <v>105</v>
      </c>
      <c r="G232" s="24">
        <v>42</v>
      </c>
      <c r="H232" s="12">
        <f>SupisPrac!I207</f>
        <v>0</v>
      </c>
      <c r="I232" s="12">
        <f>G232*H232</f>
        <v>0</v>
      </c>
      <c r="J232" s="12">
        <f>I232*0.2</f>
        <v>0</v>
      </c>
    </row>
    <row r="233" spans="2:10" s="1" customFormat="1" ht="12.75">
      <c r="B233" s="26"/>
      <c r="C233" s="10" t="s">
        <v>470</v>
      </c>
      <c r="D233" s="10" t="s">
        <v>487</v>
      </c>
      <c r="E233" s="11" t="s">
        <v>488</v>
      </c>
      <c r="F233" s="10" t="s">
        <v>105</v>
      </c>
      <c r="G233" s="24">
        <v>42</v>
      </c>
      <c r="H233" s="12">
        <f>SupisPrac!I206</f>
        <v>0</v>
      </c>
      <c r="I233" s="12">
        <f>G233*H233</f>
        <v>0</v>
      </c>
      <c r="J233" s="12">
        <f>I233*0.2</f>
        <v>0</v>
      </c>
    </row>
    <row r="234" spans="2:10" s="1" customFormat="1" ht="12.75">
      <c r="B234" s="26"/>
      <c r="C234" s="10" t="s">
        <v>459</v>
      </c>
      <c r="D234" s="10" t="s">
        <v>460</v>
      </c>
      <c r="E234" s="11" t="s">
        <v>461</v>
      </c>
      <c r="F234" s="10" t="s">
        <v>100</v>
      </c>
      <c r="G234" s="24">
        <v>312</v>
      </c>
      <c r="H234" s="12">
        <f>SupisPrac!I194</f>
        <v>0</v>
      </c>
      <c r="I234" s="12">
        <f>G234*H234</f>
        <v>0</v>
      </c>
      <c r="J234" s="12">
        <f>I234*0.2</f>
        <v>0</v>
      </c>
    </row>
    <row r="235" spans="2:10" s="1" customFormat="1" ht="12.75">
      <c r="B235" s="26"/>
      <c r="C235" s="10" t="s">
        <v>459</v>
      </c>
      <c r="D235" s="10" t="s">
        <v>464</v>
      </c>
      <c r="E235" s="11" t="s">
        <v>465</v>
      </c>
      <c r="F235" s="10" t="s">
        <v>105</v>
      </c>
      <c r="G235" s="24">
        <v>324</v>
      </c>
      <c r="H235" s="12">
        <f>SupisPrac!I196</f>
        <v>0</v>
      </c>
      <c r="I235" s="12">
        <f>G235*H235</f>
        <v>0</v>
      </c>
      <c r="J235" s="12">
        <f>I235*0.2</f>
        <v>0</v>
      </c>
    </row>
    <row r="236" spans="2:10" s="1" customFormat="1" ht="12.75">
      <c r="B236" s="26"/>
      <c r="C236" s="10" t="s">
        <v>494</v>
      </c>
      <c r="D236" s="10" t="s">
        <v>324</v>
      </c>
      <c r="E236" s="11" t="s">
        <v>325</v>
      </c>
      <c r="F236" s="10" t="s">
        <v>88</v>
      </c>
      <c r="G236" s="24">
        <v>147.72</v>
      </c>
      <c r="H236" s="12">
        <f>SupisPrac!I209</f>
        <v>0</v>
      </c>
      <c r="I236" s="12">
        <f>G236*H236</f>
        <v>0</v>
      </c>
      <c r="J236" s="12">
        <f>I236*0.2</f>
        <v>0</v>
      </c>
    </row>
    <row r="237" spans="2:10" s="1" customFormat="1" ht="12.75">
      <c r="B237" s="26"/>
      <c r="C237" s="10" t="s">
        <v>494</v>
      </c>
      <c r="D237" s="10" t="s">
        <v>326</v>
      </c>
      <c r="E237" s="11" t="s">
        <v>327</v>
      </c>
      <c r="F237" s="10" t="s">
        <v>100</v>
      </c>
      <c r="G237" s="24">
        <v>853.985</v>
      </c>
      <c r="H237" s="12">
        <f>SupisPrac!I210</f>
        <v>0</v>
      </c>
      <c r="I237" s="12">
        <f>G237*H237</f>
        <v>0</v>
      </c>
      <c r="J237" s="12">
        <f>I237*0.2</f>
        <v>0</v>
      </c>
    </row>
    <row r="238" spans="2:10" s="1" customFormat="1" ht="12.75">
      <c r="B238" s="26"/>
      <c r="C238" s="10" t="s">
        <v>494</v>
      </c>
      <c r="D238" s="10" t="s">
        <v>328</v>
      </c>
      <c r="E238" s="11" t="s">
        <v>495</v>
      </c>
      <c r="F238" s="10" t="s">
        <v>138</v>
      </c>
      <c r="G238" s="24">
        <v>23.956</v>
      </c>
      <c r="H238" s="12">
        <f>SupisPrac!I211</f>
        <v>0</v>
      </c>
      <c r="I238" s="12">
        <f>G238*H238</f>
        <v>0</v>
      </c>
      <c r="J238" s="12">
        <f>I238*0.2</f>
        <v>0</v>
      </c>
    </row>
    <row r="239" spans="2:10" s="1" customFormat="1" ht="12.75">
      <c r="B239" s="26"/>
      <c r="C239" s="10" t="s">
        <v>494</v>
      </c>
      <c r="D239" s="10" t="s">
        <v>337</v>
      </c>
      <c r="E239" s="11" t="s">
        <v>338</v>
      </c>
      <c r="F239" s="10" t="s">
        <v>88</v>
      </c>
      <c r="G239" s="24">
        <v>31.41</v>
      </c>
      <c r="H239" s="12">
        <f>SupisPrac!I212</f>
        <v>0</v>
      </c>
      <c r="I239" s="12">
        <f>G239*H239</f>
        <v>0</v>
      </c>
      <c r="J239" s="12">
        <f>I239*0.2</f>
        <v>0</v>
      </c>
    </row>
    <row r="240" spans="2:10" s="1" customFormat="1" ht="12.75">
      <c r="B240" s="26"/>
      <c r="C240" s="10" t="s">
        <v>494</v>
      </c>
      <c r="D240" s="10" t="s">
        <v>263</v>
      </c>
      <c r="E240" s="11" t="s">
        <v>496</v>
      </c>
      <c r="F240" s="10" t="s">
        <v>105</v>
      </c>
      <c r="G240" s="24">
        <v>108</v>
      </c>
      <c r="H240" s="12">
        <f>SupisPrac!I213</f>
        <v>0</v>
      </c>
      <c r="I240" s="12">
        <f>G240*H240</f>
        <v>0</v>
      </c>
      <c r="J240" s="12">
        <f>I240*0.2</f>
        <v>0</v>
      </c>
    </row>
    <row r="241" spans="2:10" s="1" customFormat="1" ht="12.75">
      <c r="B241" s="26"/>
      <c r="C241" s="10" t="s">
        <v>210</v>
      </c>
      <c r="D241" s="10" t="s">
        <v>211</v>
      </c>
      <c r="E241" s="11" t="s">
        <v>212</v>
      </c>
      <c r="F241" s="10" t="s">
        <v>100</v>
      </c>
      <c r="G241" s="24">
        <v>8.64</v>
      </c>
      <c r="H241" s="12">
        <f>SupisPrac!I67</f>
        <v>0</v>
      </c>
      <c r="I241" s="12">
        <f>G241*H241</f>
        <v>0</v>
      </c>
      <c r="J241" s="12">
        <f>I241*0.2</f>
        <v>0</v>
      </c>
    </row>
    <row r="242" spans="2:10" s="1" customFormat="1" ht="12.75">
      <c r="B242" s="26"/>
      <c r="C242" s="10" t="s">
        <v>220</v>
      </c>
      <c r="D242" s="10" t="s">
        <v>281</v>
      </c>
      <c r="E242" s="11" t="s">
        <v>282</v>
      </c>
      <c r="F242" s="10" t="s">
        <v>88</v>
      </c>
      <c r="G242" s="24">
        <v>10.8</v>
      </c>
      <c r="H242" s="12">
        <f>SupisPrac!I102</f>
        <v>0</v>
      </c>
      <c r="I242" s="12">
        <f>G242*H242</f>
        <v>0</v>
      </c>
      <c r="J242" s="12">
        <f>I242*0.2</f>
        <v>0</v>
      </c>
    </row>
    <row r="243" spans="2:10" s="1" customFormat="1" ht="12.75">
      <c r="B243" s="26"/>
      <c r="C243" s="10" t="s">
        <v>220</v>
      </c>
      <c r="D243" s="10" t="s">
        <v>295</v>
      </c>
      <c r="E243" s="11" t="s">
        <v>578</v>
      </c>
      <c r="F243" s="10" t="s">
        <v>100</v>
      </c>
      <c r="G243" s="24">
        <v>11.03</v>
      </c>
      <c r="H243" s="12">
        <f>SupisPrac!I109</f>
        <v>0</v>
      </c>
      <c r="I243" s="12">
        <f>G243*H243</f>
        <v>0</v>
      </c>
      <c r="J243" s="12">
        <f>I243*0.2</f>
        <v>0</v>
      </c>
    </row>
    <row r="244" spans="2:10" s="1" customFormat="1" ht="12.75">
      <c r="B244" s="26"/>
      <c r="C244" s="10" t="s">
        <v>319</v>
      </c>
      <c r="D244" s="10" t="s">
        <v>415</v>
      </c>
      <c r="E244" s="11" t="s">
        <v>416</v>
      </c>
      <c r="F244" s="10" t="s">
        <v>105</v>
      </c>
      <c r="G244" s="24">
        <v>127</v>
      </c>
      <c r="H244" s="12">
        <f>SupisPrac!I170</f>
        <v>0</v>
      </c>
      <c r="I244" s="12">
        <f>G244*H244</f>
        <v>0</v>
      </c>
      <c r="J244" s="12">
        <f>I244*0.2</f>
        <v>0</v>
      </c>
    </row>
    <row r="245" spans="2:10" s="1" customFormat="1" ht="12.75">
      <c r="B245" s="26"/>
      <c r="C245" s="10" t="s">
        <v>319</v>
      </c>
      <c r="D245" s="10" t="s">
        <v>433</v>
      </c>
      <c r="E245" s="11" t="s">
        <v>434</v>
      </c>
      <c r="F245" s="10" t="s">
        <v>105</v>
      </c>
      <c r="G245" s="24">
        <v>122.4</v>
      </c>
      <c r="H245" s="12">
        <f>SupisPrac!I179</f>
        <v>0</v>
      </c>
      <c r="I245" s="12">
        <f>G245*H245</f>
        <v>0</v>
      </c>
      <c r="J245" s="12">
        <f>I245*0.2</f>
        <v>0</v>
      </c>
    </row>
    <row r="246" spans="2:10" s="1" customFormat="1" ht="12.75">
      <c r="B246" s="26"/>
      <c r="C246" s="10" t="s">
        <v>319</v>
      </c>
      <c r="D246" s="10" t="s">
        <v>441</v>
      </c>
      <c r="E246" s="11" t="s">
        <v>442</v>
      </c>
      <c r="F246" s="10" t="s">
        <v>100</v>
      </c>
      <c r="G246" s="24">
        <v>101.6</v>
      </c>
      <c r="H246" s="12">
        <f>SupisPrac!I183</f>
        <v>0</v>
      </c>
      <c r="I246" s="12">
        <f>G246*H246</f>
        <v>0</v>
      </c>
      <c r="J246" s="12">
        <f>I246*0.2</f>
        <v>0</v>
      </c>
    </row>
    <row r="247" spans="2:10" s="1" customFormat="1" ht="12.75">
      <c r="B247" s="26"/>
      <c r="C247" s="10" t="s">
        <v>451</v>
      </c>
      <c r="D247" s="10" t="s">
        <v>452</v>
      </c>
      <c r="E247" s="11" t="s">
        <v>453</v>
      </c>
      <c r="F247" s="10" t="s">
        <v>100</v>
      </c>
      <c r="G247" s="24">
        <v>367.93</v>
      </c>
      <c r="H247" s="12">
        <f>SupisPrac!I190</f>
        <v>0</v>
      </c>
      <c r="I247" s="12">
        <f>G247*H247</f>
        <v>0</v>
      </c>
      <c r="J247" s="12">
        <f>I247*0.2</f>
        <v>0</v>
      </c>
    </row>
    <row r="248" spans="2:10" s="1" customFormat="1" ht="12.75">
      <c r="B248" s="27"/>
      <c r="C248" s="10" t="s">
        <v>210</v>
      </c>
      <c r="D248" s="10" t="s">
        <v>213</v>
      </c>
      <c r="E248" s="11" t="s">
        <v>214</v>
      </c>
      <c r="F248" s="10" t="s">
        <v>100</v>
      </c>
      <c r="G248" s="24">
        <v>64.8</v>
      </c>
      <c r="H248" s="12">
        <f>SupisPrac!I68</f>
        <v>0</v>
      </c>
      <c r="I248" s="12">
        <f>G248*H248</f>
        <v>0</v>
      </c>
      <c r="J248" s="12">
        <f>I248*0.2</f>
        <v>0</v>
      </c>
    </row>
    <row r="249" spans="2:10" s="2" customFormat="1" ht="12.75">
      <c r="B249" s="33" t="s">
        <v>579</v>
      </c>
      <c r="C249" s="34"/>
      <c r="D249" s="34"/>
      <c r="E249" s="35"/>
      <c r="F249" s="34"/>
      <c r="G249" s="34"/>
      <c r="H249" s="34"/>
      <c r="I249" s="15">
        <f>SUM(I226:I248)</f>
        <v>0</v>
      </c>
      <c r="J249" s="15">
        <f>SUM(J226:J248)</f>
        <v>0</v>
      </c>
    </row>
    <row r="250" spans="2:10" s="1" customFormat="1" ht="12.75">
      <c r="B250" s="32" t="s">
        <v>580</v>
      </c>
      <c r="C250" s="10" t="s">
        <v>155</v>
      </c>
      <c r="D250" s="10" t="s">
        <v>175</v>
      </c>
      <c r="E250" s="11" t="s">
        <v>176</v>
      </c>
      <c r="F250" s="10" t="s">
        <v>88</v>
      </c>
      <c r="G250" s="24">
        <v>4.069</v>
      </c>
      <c r="H250" s="12">
        <f>SupisPrac!I49</f>
        <v>0</v>
      </c>
      <c r="I250" s="12">
        <f>G250*H250</f>
        <v>0</v>
      </c>
      <c r="J250" s="12">
        <f>I250*0.2</f>
        <v>0</v>
      </c>
    </row>
    <row r="251" spans="2:10" s="1" customFormat="1" ht="12.75">
      <c r="B251" s="26"/>
      <c r="C251" s="10" t="s">
        <v>155</v>
      </c>
      <c r="D251" s="10" t="s">
        <v>177</v>
      </c>
      <c r="E251" s="11" t="s">
        <v>178</v>
      </c>
      <c r="F251" s="10" t="s">
        <v>88</v>
      </c>
      <c r="G251" s="24">
        <v>154.869</v>
      </c>
      <c r="H251" s="12">
        <f>SupisPrac!I50</f>
        <v>0</v>
      </c>
      <c r="I251" s="12">
        <f>G251*H251</f>
        <v>0</v>
      </c>
      <c r="J251" s="12">
        <f>I251*0.2</f>
        <v>0</v>
      </c>
    </row>
    <row r="252" spans="2:10" s="1" customFormat="1" ht="12.75">
      <c r="B252" s="26"/>
      <c r="C252" s="10" t="s">
        <v>155</v>
      </c>
      <c r="D252" s="10" t="s">
        <v>193</v>
      </c>
      <c r="E252" s="11" t="s">
        <v>194</v>
      </c>
      <c r="F252" s="10" t="s">
        <v>88</v>
      </c>
      <c r="G252" s="24">
        <v>154.869</v>
      </c>
      <c r="H252" s="12">
        <f>SupisPrac!I59</f>
        <v>0</v>
      </c>
      <c r="I252" s="12">
        <f>G252*H252</f>
        <v>0</v>
      </c>
      <c r="J252" s="12">
        <f>I252*0.2</f>
        <v>0</v>
      </c>
    </row>
    <row r="253" spans="2:10" s="1" customFormat="1" ht="12.75">
      <c r="B253" s="26"/>
      <c r="C253" s="10" t="s">
        <v>85</v>
      </c>
      <c r="D253" s="10" t="s">
        <v>128</v>
      </c>
      <c r="E253" s="11" t="s">
        <v>129</v>
      </c>
      <c r="F253" s="10" t="s">
        <v>105</v>
      </c>
      <c r="G253" s="24">
        <v>110</v>
      </c>
      <c r="H253" s="12">
        <f>SupisPrac!I29</f>
        <v>0</v>
      </c>
      <c r="I253" s="12">
        <f>G253*H253</f>
        <v>0</v>
      </c>
      <c r="J253" s="12">
        <f>I253*0.2</f>
        <v>0</v>
      </c>
    </row>
    <row r="254" spans="2:10" s="1" customFormat="1" ht="12.75">
      <c r="B254" s="26"/>
      <c r="C254" s="10" t="s">
        <v>85</v>
      </c>
      <c r="D254" s="10" t="s">
        <v>136</v>
      </c>
      <c r="E254" s="11" t="s">
        <v>137</v>
      </c>
      <c r="F254" s="10" t="s">
        <v>138</v>
      </c>
      <c r="G254" s="24">
        <v>4550.966</v>
      </c>
      <c r="H254" s="12">
        <f>SupisPrac!I33</f>
        <v>0</v>
      </c>
      <c r="I254" s="12">
        <f>G254*H254</f>
        <v>0</v>
      </c>
      <c r="J254" s="12">
        <f>I254*0.2</f>
        <v>0</v>
      </c>
    </row>
    <row r="255" spans="2:10" s="1" customFormat="1" ht="12.75">
      <c r="B255" s="26"/>
      <c r="C255" s="10" t="s">
        <v>85</v>
      </c>
      <c r="D255" s="10" t="s">
        <v>139</v>
      </c>
      <c r="E255" s="11" t="s">
        <v>140</v>
      </c>
      <c r="F255" s="10" t="s">
        <v>100</v>
      </c>
      <c r="G255" s="24">
        <v>17899</v>
      </c>
      <c r="H255" s="12">
        <f>SupisPrac!I34</f>
        <v>0</v>
      </c>
      <c r="I255" s="12">
        <f>G255*H255</f>
        <v>0</v>
      </c>
      <c r="J255" s="12">
        <f>I255*0.2</f>
        <v>0</v>
      </c>
    </row>
    <row r="256" spans="2:10" s="1" customFormat="1" ht="12.75">
      <c r="B256" s="26"/>
      <c r="C256" s="10" t="s">
        <v>85</v>
      </c>
      <c r="D256" s="10" t="s">
        <v>141</v>
      </c>
      <c r="E256" s="11" t="s">
        <v>142</v>
      </c>
      <c r="F256" s="10" t="s">
        <v>105</v>
      </c>
      <c r="G256" s="24">
        <v>16</v>
      </c>
      <c r="H256" s="12">
        <f>SupisPrac!I35</f>
        <v>0</v>
      </c>
      <c r="I256" s="12">
        <f>G256*H256</f>
        <v>0</v>
      </c>
      <c r="J256" s="12">
        <f>I256*0.2</f>
        <v>0</v>
      </c>
    </row>
    <row r="257" spans="2:10" s="1" customFormat="1" ht="12.75">
      <c r="B257" s="26"/>
      <c r="C257" s="10" t="s">
        <v>319</v>
      </c>
      <c r="D257" s="10" t="s">
        <v>273</v>
      </c>
      <c r="E257" s="11" t="s">
        <v>345</v>
      </c>
      <c r="F257" s="10" t="s">
        <v>100</v>
      </c>
      <c r="G257" s="24">
        <v>303</v>
      </c>
      <c r="H257" s="12">
        <f>SupisPrac!I135</f>
        <v>0</v>
      </c>
      <c r="I257" s="12">
        <f>G257*H257</f>
        <v>0</v>
      </c>
      <c r="J257" s="12">
        <f>I257*0.2</f>
        <v>0</v>
      </c>
    </row>
    <row r="258" spans="2:10" s="1" customFormat="1" ht="12.75">
      <c r="B258" s="26"/>
      <c r="C258" s="10" t="s">
        <v>319</v>
      </c>
      <c r="D258" s="10" t="s">
        <v>352</v>
      </c>
      <c r="E258" s="11" t="s">
        <v>353</v>
      </c>
      <c r="F258" s="10" t="s">
        <v>100</v>
      </c>
      <c r="G258" s="24">
        <v>120</v>
      </c>
      <c r="H258" s="12">
        <f>SupisPrac!I139</f>
        <v>0</v>
      </c>
      <c r="I258" s="12">
        <f>G258*H258</f>
        <v>0</v>
      </c>
      <c r="J258" s="12">
        <f>I258*0.2</f>
        <v>0</v>
      </c>
    </row>
    <row r="259" spans="2:10" s="1" customFormat="1" ht="12.75">
      <c r="B259" s="26"/>
      <c r="C259" s="10" t="s">
        <v>319</v>
      </c>
      <c r="D259" s="10" t="s">
        <v>354</v>
      </c>
      <c r="E259" s="11" t="s">
        <v>355</v>
      </c>
      <c r="F259" s="10" t="s">
        <v>100</v>
      </c>
      <c r="G259" s="24">
        <v>463.5</v>
      </c>
      <c r="H259" s="12">
        <f>SupisPrac!I140</f>
        <v>0</v>
      </c>
      <c r="I259" s="12">
        <f>G259*H259</f>
        <v>0</v>
      </c>
      <c r="J259" s="12">
        <f>I259*0.2</f>
        <v>0</v>
      </c>
    </row>
    <row r="260" spans="2:10" s="1" customFormat="1" ht="12.75">
      <c r="B260" s="26"/>
      <c r="C260" s="10" t="s">
        <v>319</v>
      </c>
      <c r="D260" s="10" t="s">
        <v>363</v>
      </c>
      <c r="E260" s="11" t="s">
        <v>364</v>
      </c>
      <c r="F260" s="10" t="s">
        <v>100</v>
      </c>
      <c r="G260" s="24">
        <v>35798</v>
      </c>
      <c r="H260" s="12">
        <f>SupisPrac!I144</f>
        <v>0</v>
      </c>
      <c r="I260" s="12">
        <f>G260*H260</f>
        <v>0</v>
      </c>
      <c r="J260" s="12">
        <f>I260*0.2</f>
        <v>0</v>
      </c>
    </row>
    <row r="261" spans="2:10" s="1" customFormat="1" ht="12.75">
      <c r="B261" s="26"/>
      <c r="C261" s="10" t="s">
        <v>319</v>
      </c>
      <c r="D261" s="10" t="s">
        <v>365</v>
      </c>
      <c r="E261" s="11" t="s">
        <v>366</v>
      </c>
      <c r="F261" s="10" t="s">
        <v>100</v>
      </c>
      <c r="G261" s="24">
        <v>17899</v>
      </c>
      <c r="H261" s="12">
        <f>SupisPrac!I145</f>
        <v>0</v>
      </c>
      <c r="I261" s="12">
        <f>G261*H261</f>
        <v>0</v>
      </c>
      <c r="J261" s="12">
        <f>I261*0.2</f>
        <v>0</v>
      </c>
    </row>
    <row r="262" spans="2:10" s="1" customFormat="1" ht="12.75">
      <c r="B262" s="26"/>
      <c r="C262" s="10" t="s">
        <v>319</v>
      </c>
      <c r="D262" s="10" t="s">
        <v>367</v>
      </c>
      <c r="E262" s="11" t="s">
        <v>368</v>
      </c>
      <c r="F262" s="10" t="s">
        <v>100</v>
      </c>
      <c r="G262" s="24">
        <v>17899</v>
      </c>
      <c r="H262" s="12">
        <f>SupisPrac!I146</f>
        <v>0</v>
      </c>
      <c r="I262" s="12">
        <f>G262*H262</f>
        <v>0</v>
      </c>
      <c r="J262" s="12">
        <f>I262*0.2</f>
        <v>0</v>
      </c>
    </row>
    <row r="263" spans="2:10" s="1" customFormat="1" ht="12.75">
      <c r="B263" s="26"/>
      <c r="C263" s="10" t="s">
        <v>319</v>
      </c>
      <c r="D263" s="10" t="s">
        <v>369</v>
      </c>
      <c r="E263" s="11" t="s">
        <v>370</v>
      </c>
      <c r="F263" s="10" t="s">
        <v>100</v>
      </c>
      <c r="G263" s="24">
        <v>17899</v>
      </c>
      <c r="H263" s="12">
        <f>SupisPrac!I147</f>
        <v>0</v>
      </c>
      <c r="I263" s="12">
        <f>G263*H263</f>
        <v>0</v>
      </c>
      <c r="J263" s="12">
        <f>I263*0.2</f>
        <v>0</v>
      </c>
    </row>
    <row r="264" spans="2:10" s="1" customFormat="1" ht="12.75">
      <c r="B264" s="26"/>
      <c r="C264" s="10" t="s">
        <v>319</v>
      </c>
      <c r="D264" s="10" t="s">
        <v>387</v>
      </c>
      <c r="E264" s="11" t="s">
        <v>388</v>
      </c>
      <c r="F264" s="10" t="s">
        <v>105</v>
      </c>
      <c r="G264" s="24">
        <v>110.8</v>
      </c>
      <c r="H264" s="12">
        <f>SupisPrac!I156</f>
        <v>0</v>
      </c>
      <c r="I264" s="12">
        <f>G264*H264</f>
        <v>0</v>
      </c>
      <c r="J264" s="12">
        <f>I264*0.2</f>
        <v>0</v>
      </c>
    </row>
    <row r="265" spans="2:10" s="1" customFormat="1" ht="12.75">
      <c r="B265" s="26"/>
      <c r="C265" s="10" t="s">
        <v>319</v>
      </c>
      <c r="D265" s="10" t="s">
        <v>411</v>
      </c>
      <c r="E265" s="11" t="s">
        <v>412</v>
      </c>
      <c r="F265" s="10" t="s">
        <v>97</v>
      </c>
      <c r="G265" s="24">
        <v>1266</v>
      </c>
      <c r="H265" s="12">
        <f>SupisPrac!I168</f>
        <v>0</v>
      </c>
      <c r="I265" s="12">
        <f>G265*H265</f>
        <v>0</v>
      </c>
      <c r="J265" s="12">
        <f>I265*0.2</f>
        <v>0</v>
      </c>
    </row>
    <row r="266" spans="2:10" s="1" customFormat="1" ht="12.75">
      <c r="B266" s="26"/>
      <c r="C266" s="10" t="s">
        <v>319</v>
      </c>
      <c r="D266" s="10" t="s">
        <v>421</v>
      </c>
      <c r="E266" s="11" t="s">
        <v>422</v>
      </c>
      <c r="F266" s="10" t="s">
        <v>100</v>
      </c>
      <c r="G266" s="24">
        <v>17899</v>
      </c>
      <c r="H266" s="12">
        <f>SupisPrac!I173</f>
        <v>0</v>
      </c>
      <c r="I266" s="12">
        <f>G266*H266</f>
        <v>0</v>
      </c>
      <c r="J266" s="12">
        <f>I266*0.2</f>
        <v>0</v>
      </c>
    </row>
    <row r="267" spans="2:10" s="1" customFormat="1" ht="12.75">
      <c r="B267" s="26"/>
      <c r="C267" s="10" t="s">
        <v>319</v>
      </c>
      <c r="D267" s="10" t="s">
        <v>423</v>
      </c>
      <c r="E267" s="11" t="s">
        <v>424</v>
      </c>
      <c r="F267" s="10" t="s">
        <v>100</v>
      </c>
      <c r="G267" s="24">
        <v>19688.9</v>
      </c>
      <c r="H267" s="12">
        <f>SupisPrac!I174</f>
        <v>0</v>
      </c>
      <c r="I267" s="12">
        <f>G267*H267</f>
        <v>0</v>
      </c>
      <c r="J267" s="12">
        <f>I267*0.2</f>
        <v>0</v>
      </c>
    </row>
    <row r="268" spans="2:10" s="1" customFormat="1" ht="12.75">
      <c r="B268" s="26"/>
      <c r="C268" s="10" t="s">
        <v>319</v>
      </c>
      <c r="D268" s="10" t="s">
        <v>425</v>
      </c>
      <c r="E268" s="11" t="s">
        <v>426</v>
      </c>
      <c r="F268" s="10" t="s">
        <v>97</v>
      </c>
      <c r="G268" s="24">
        <v>47</v>
      </c>
      <c r="H268" s="12">
        <f>SupisPrac!I175</f>
        <v>0</v>
      </c>
      <c r="I268" s="12">
        <f>G268*H268</f>
        <v>0</v>
      </c>
      <c r="J268" s="12">
        <f>I268*0.2</f>
        <v>0</v>
      </c>
    </row>
    <row r="269" spans="2:10" s="1" customFormat="1" ht="12.75">
      <c r="B269" s="26"/>
      <c r="C269" s="10" t="s">
        <v>319</v>
      </c>
      <c r="D269" s="10" t="s">
        <v>427</v>
      </c>
      <c r="E269" s="11" t="s">
        <v>428</v>
      </c>
      <c r="F269" s="10" t="s">
        <v>100</v>
      </c>
      <c r="G269" s="24">
        <v>19688.9</v>
      </c>
      <c r="H269" s="12">
        <f>SupisPrac!I176</f>
        <v>0</v>
      </c>
      <c r="I269" s="12">
        <f>G269*H269</f>
        <v>0</v>
      </c>
      <c r="J269" s="12">
        <f>I269*0.2</f>
        <v>0</v>
      </c>
    </row>
    <row r="270" spans="2:10" s="1" customFormat="1" ht="12.75">
      <c r="B270" s="26"/>
      <c r="C270" s="10" t="s">
        <v>319</v>
      </c>
      <c r="D270" s="10" t="s">
        <v>429</v>
      </c>
      <c r="E270" s="11" t="s">
        <v>430</v>
      </c>
      <c r="F270" s="10" t="s">
        <v>105</v>
      </c>
      <c r="G270" s="24">
        <v>754</v>
      </c>
      <c r="H270" s="12">
        <f>SupisPrac!I177</f>
        <v>0</v>
      </c>
      <c r="I270" s="12">
        <f>G270*H270</f>
        <v>0</v>
      </c>
      <c r="J270" s="12">
        <f>I270*0.2</f>
        <v>0</v>
      </c>
    </row>
    <row r="271" spans="2:10" s="1" customFormat="1" ht="12.75">
      <c r="B271" s="27"/>
      <c r="C271" s="10" t="s">
        <v>319</v>
      </c>
      <c r="D271" s="10" t="s">
        <v>439</v>
      </c>
      <c r="E271" s="11" t="s">
        <v>440</v>
      </c>
      <c r="F271" s="10" t="s">
        <v>97</v>
      </c>
      <c r="G271" s="24">
        <v>32</v>
      </c>
      <c r="H271" s="12">
        <f>SupisPrac!I182</f>
        <v>0</v>
      </c>
      <c r="I271" s="12">
        <f>G271*H271</f>
        <v>0</v>
      </c>
      <c r="J271" s="12">
        <f>I271*0.2</f>
        <v>0</v>
      </c>
    </row>
    <row r="272" spans="2:10" s="2" customFormat="1" ht="12.75">
      <c r="B272" s="33" t="s">
        <v>581</v>
      </c>
      <c r="C272" s="34"/>
      <c r="D272" s="34"/>
      <c r="E272" s="35"/>
      <c r="F272" s="34"/>
      <c r="G272" s="34"/>
      <c r="H272" s="34"/>
      <c r="I272" s="15">
        <f>SUM(I250:I271)</f>
        <v>0</v>
      </c>
      <c r="J272" s="15">
        <f>SUM(J250:J271)</f>
        <v>0</v>
      </c>
    </row>
    <row r="273" spans="2:10" s="1" customFormat="1" ht="12.75">
      <c r="B273" s="32" t="s">
        <v>582</v>
      </c>
      <c r="C273" s="10" t="s">
        <v>85</v>
      </c>
      <c r="D273" s="10" t="s">
        <v>89</v>
      </c>
      <c r="E273" s="11" t="s">
        <v>90</v>
      </c>
      <c r="F273" s="10" t="s">
        <v>88</v>
      </c>
      <c r="G273" s="24">
        <v>17.16</v>
      </c>
      <c r="H273" s="12">
        <f>SupisPrac!I11</f>
        <v>0</v>
      </c>
      <c r="I273" s="12">
        <f>G273*H273</f>
        <v>0</v>
      </c>
      <c r="J273" s="12">
        <f>I273*0.2</f>
        <v>0</v>
      </c>
    </row>
    <row r="274" spans="2:10" s="1" customFormat="1" ht="12.75">
      <c r="B274" s="26"/>
      <c r="C274" s="10" t="s">
        <v>85</v>
      </c>
      <c r="D274" s="10" t="s">
        <v>136</v>
      </c>
      <c r="E274" s="11" t="s">
        <v>137</v>
      </c>
      <c r="F274" s="10" t="s">
        <v>138</v>
      </c>
      <c r="G274" s="24">
        <v>17.16</v>
      </c>
      <c r="H274" s="12">
        <f>SupisPrac!I33</f>
        <v>0</v>
      </c>
      <c r="I274" s="12">
        <f>G274*H274</f>
        <v>0</v>
      </c>
      <c r="J274" s="12">
        <f>I274*0.2</f>
        <v>0</v>
      </c>
    </row>
    <row r="275" spans="2:10" s="1" customFormat="1" ht="12.75">
      <c r="B275" s="26"/>
      <c r="C275" s="10" t="s">
        <v>85</v>
      </c>
      <c r="D275" s="10" t="s">
        <v>146</v>
      </c>
      <c r="E275" s="11" t="s">
        <v>147</v>
      </c>
      <c r="F275" s="10" t="s">
        <v>145</v>
      </c>
      <c r="G275" s="24">
        <v>6600</v>
      </c>
      <c r="H275" s="12">
        <f>SupisPrac!I37</f>
        <v>0</v>
      </c>
      <c r="I275" s="12">
        <f>G275*H275</f>
        <v>0</v>
      </c>
      <c r="J275" s="12">
        <f>I275*0.2</f>
        <v>0</v>
      </c>
    </row>
    <row r="276" spans="2:10" s="1" customFormat="1" ht="12.75">
      <c r="B276" s="26"/>
      <c r="C276" s="10" t="s">
        <v>85</v>
      </c>
      <c r="D276" s="10" t="s">
        <v>148</v>
      </c>
      <c r="E276" s="11" t="s">
        <v>149</v>
      </c>
      <c r="F276" s="10" t="s">
        <v>100</v>
      </c>
      <c r="G276" s="24">
        <v>39.6</v>
      </c>
      <c r="H276" s="12">
        <f>SupisPrac!I38</f>
        <v>0</v>
      </c>
      <c r="I276" s="12">
        <f>G276*H276</f>
        <v>0</v>
      </c>
      <c r="J276" s="12">
        <f>I276*0.2</f>
        <v>0</v>
      </c>
    </row>
    <row r="277" spans="2:10" s="1" customFormat="1" ht="12.75">
      <c r="B277" s="26"/>
      <c r="C277" s="10" t="s">
        <v>319</v>
      </c>
      <c r="D277" s="10" t="s">
        <v>225</v>
      </c>
      <c r="E277" s="11" t="s">
        <v>226</v>
      </c>
      <c r="F277" s="10" t="s">
        <v>145</v>
      </c>
      <c r="G277" s="24">
        <v>6600</v>
      </c>
      <c r="H277" s="12">
        <f>SupisPrac!I120</f>
        <v>0</v>
      </c>
      <c r="I277" s="12">
        <f>G277*H277</f>
        <v>0</v>
      </c>
      <c r="J277" s="12">
        <f>I277*0.2</f>
        <v>0</v>
      </c>
    </row>
    <row r="278" spans="2:10" s="1" customFormat="1" ht="12.75">
      <c r="B278" s="26"/>
      <c r="C278" s="10" t="s">
        <v>319</v>
      </c>
      <c r="D278" s="10" t="s">
        <v>330</v>
      </c>
      <c r="E278" s="11" t="s">
        <v>331</v>
      </c>
      <c r="F278" s="10" t="s">
        <v>88</v>
      </c>
      <c r="G278" s="24">
        <v>34.32</v>
      </c>
      <c r="H278" s="12">
        <f>SupisPrac!I124</f>
        <v>0</v>
      </c>
      <c r="I278" s="12">
        <f>G278*H278</f>
        <v>0</v>
      </c>
      <c r="J278" s="12">
        <f>I278*0.2</f>
        <v>0</v>
      </c>
    </row>
    <row r="279" spans="2:10" s="1" customFormat="1" ht="12.75">
      <c r="B279" s="26"/>
      <c r="C279" s="10" t="s">
        <v>319</v>
      </c>
      <c r="D279" s="10" t="s">
        <v>332</v>
      </c>
      <c r="E279" s="11" t="s">
        <v>333</v>
      </c>
      <c r="F279" s="10" t="s">
        <v>100</v>
      </c>
      <c r="G279" s="24">
        <v>53.32</v>
      </c>
      <c r="H279" s="12">
        <f>SupisPrac!I125</f>
        <v>0</v>
      </c>
      <c r="I279" s="12">
        <f>G279*H279</f>
        <v>0</v>
      </c>
      <c r="J279" s="12">
        <f>I279*0.2</f>
        <v>0</v>
      </c>
    </row>
    <row r="280" spans="2:10" s="1" customFormat="1" ht="12.75">
      <c r="B280" s="26"/>
      <c r="C280" s="10" t="s">
        <v>319</v>
      </c>
      <c r="D280" s="10" t="s">
        <v>233</v>
      </c>
      <c r="E280" s="11" t="s">
        <v>334</v>
      </c>
      <c r="F280" s="10" t="s">
        <v>88</v>
      </c>
      <c r="G280" s="24">
        <v>13.992</v>
      </c>
      <c r="H280" s="12">
        <f>SupisPrac!I126</f>
        <v>0</v>
      </c>
      <c r="I280" s="12">
        <f>G280*H280</f>
        <v>0</v>
      </c>
      <c r="J280" s="12">
        <f>I280*0.2</f>
        <v>0</v>
      </c>
    </row>
    <row r="281" spans="2:10" s="1" customFormat="1" ht="12.75">
      <c r="B281" s="26"/>
      <c r="C281" s="10" t="s">
        <v>319</v>
      </c>
      <c r="D281" s="10" t="s">
        <v>235</v>
      </c>
      <c r="E281" s="11" t="s">
        <v>236</v>
      </c>
      <c r="F281" s="10" t="s">
        <v>100</v>
      </c>
      <c r="G281" s="24">
        <v>45.304</v>
      </c>
      <c r="H281" s="12">
        <f>SupisPrac!I127</f>
        <v>0</v>
      </c>
      <c r="I281" s="12">
        <f>G281*H281</f>
        <v>0</v>
      </c>
      <c r="J281" s="12">
        <f>I281*0.2</f>
        <v>0</v>
      </c>
    </row>
    <row r="282" spans="2:10" s="1" customFormat="1" ht="12.75">
      <c r="B282" s="26"/>
      <c r="C282" s="10" t="s">
        <v>319</v>
      </c>
      <c r="D282" s="10" t="s">
        <v>237</v>
      </c>
      <c r="E282" s="11" t="s">
        <v>335</v>
      </c>
      <c r="F282" s="10" t="s">
        <v>138</v>
      </c>
      <c r="G282" s="24">
        <v>2.749</v>
      </c>
      <c r="H282" s="12">
        <f>SupisPrac!I128</f>
        <v>0</v>
      </c>
      <c r="I282" s="12">
        <f>G282*H282</f>
        <v>0</v>
      </c>
      <c r="J282" s="12">
        <f>I282*0.2</f>
        <v>0</v>
      </c>
    </row>
    <row r="283" spans="2:10" s="1" customFormat="1" ht="12.75">
      <c r="B283" s="26"/>
      <c r="C283" s="10" t="s">
        <v>498</v>
      </c>
      <c r="D283" s="10" t="s">
        <v>269</v>
      </c>
      <c r="E283" s="11" t="s">
        <v>270</v>
      </c>
      <c r="F283" s="10" t="s">
        <v>97</v>
      </c>
      <c r="G283" s="24">
        <v>136</v>
      </c>
      <c r="H283" s="12">
        <f>SupisPrac!I215</f>
        <v>0</v>
      </c>
      <c r="I283" s="12">
        <f>G283*H283</f>
        <v>0</v>
      </c>
      <c r="J283" s="12">
        <f>I283*0.2</f>
        <v>0</v>
      </c>
    </row>
    <row r="284" spans="2:10" s="1" customFormat="1" ht="12.75">
      <c r="B284" s="26"/>
      <c r="C284" s="10" t="s">
        <v>319</v>
      </c>
      <c r="D284" s="10" t="s">
        <v>343</v>
      </c>
      <c r="E284" s="11" t="s">
        <v>344</v>
      </c>
      <c r="F284" s="10" t="s">
        <v>100</v>
      </c>
      <c r="G284" s="24">
        <v>105.6</v>
      </c>
      <c r="H284" s="12">
        <f>SupisPrac!I133</f>
        <v>0</v>
      </c>
      <c r="I284" s="12">
        <f>G284*H284</f>
        <v>0</v>
      </c>
      <c r="J284" s="12">
        <f>I284*0.2</f>
        <v>0</v>
      </c>
    </row>
    <row r="285" spans="2:10" s="1" customFormat="1" ht="12.75">
      <c r="B285" s="26"/>
      <c r="C285" s="10" t="s">
        <v>220</v>
      </c>
      <c r="D285" s="10" t="s">
        <v>275</v>
      </c>
      <c r="E285" s="11" t="s">
        <v>276</v>
      </c>
      <c r="F285" s="10" t="s">
        <v>97</v>
      </c>
      <c r="G285" s="24">
        <v>66</v>
      </c>
      <c r="H285" s="12">
        <f>SupisPrac!I99</f>
        <v>0</v>
      </c>
      <c r="I285" s="12">
        <f>G285*H285</f>
        <v>0</v>
      </c>
      <c r="J285" s="12">
        <f>I285*0.2</f>
        <v>0</v>
      </c>
    </row>
    <row r="286" spans="2:10" s="1" customFormat="1" ht="12.75">
      <c r="B286" s="26"/>
      <c r="C286" s="10" t="s">
        <v>220</v>
      </c>
      <c r="D286" s="10" t="s">
        <v>283</v>
      </c>
      <c r="E286" s="11" t="s">
        <v>284</v>
      </c>
      <c r="F286" s="10" t="s">
        <v>100</v>
      </c>
      <c r="G286" s="24">
        <v>4.08</v>
      </c>
      <c r="H286" s="12">
        <f>SupisPrac!I103</f>
        <v>0</v>
      </c>
      <c r="I286" s="12">
        <f>G286*H286</f>
        <v>0</v>
      </c>
      <c r="J286" s="12">
        <f>I286*0.2</f>
        <v>0</v>
      </c>
    </row>
    <row r="287" spans="2:10" s="1" customFormat="1" ht="12.75">
      <c r="B287" s="26"/>
      <c r="C287" s="10" t="s">
        <v>220</v>
      </c>
      <c r="D287" s="10" t="s">
        <v>287</v>
      </c>
      <c r="E287" s="11" t="s">
        <v>288</v>
      </c>
      <c r="F287" s="10" t="s">
        <v>105</v>
      </c>
      <c r="G287" s="24">
        <v>66</v>
      </c>
      <c r="H287" s="12">
        <f>SupisPrac!I105</f>
        <v>0</v>
      </c>
      <c r="I287" s="12">
        <f>G287*H287</f>
        <v>0</v>
      </c>
      <c r="J287" s="12">
        <f>I287*0.2</f>
        <v>0</v>
      </c>
    </row>
    <row r="288" spans="2:10" s="1" customFormat="1" ht="12.75">
      <c r="B288" s="26"/>
      <c r="C288" s="10" t="s">
        <v>220</v>
      </c>
      <c r="D288" s="10" t="s">
        <v>295</v>
      </c>
      <c r="E288" s="11" t="s">
        <v>296</v>
      </c>
      <c r="F288" s="10" t="s">
        <v>100</v>
      </c>
      <c r="G288" s="24">
        <v>2.332</v>
      </c>
      <c r="H288" s="12">
        <f>SupisPrac!I109</f>
        <v>0</v>
      </c>
      <c r="I288" s="12">
        <f>G288*H288</f>
        <v>0</v>
      </c>
      <c r="J288" s="12">
        <f>I288*0.2</f>
        <v>0</v>
      </c>
    </row>
    <row r="289" spans="2:10" s="1" customFormat="1" ht="12.75">
      <c r="B289" s="26"/>
      <c r="C289" s="10" t="s">
        <v>220</v>
      </c>
      <c r="D289" s="10" t="s">
        <v>297</v>
      </c>
      <c r="E289" s="11" t="s">
        <v>298</v>
      </c>
      <c r="F289" s="10" t="s">
        <v>105</v>
      </c>
      <c r="G289" s="24">
        <v>17.05</v>
      </c>
      <c r="H289" s="12">
        <f>SupisPrac!I110</f>
        <v>0</v>
      </c>
      <c r="I289" s="12">
        <f>G289*H289</f>
        <v>0</v>
      </c>
      <c r="J289" s="12">
        <f>I289*0.2</f>
        <v>0</v>
      </c>
    </row>
    <row r="290" spans="2:10" s="1" customFormat="1" ht="12.75">
      <c r="B290" s="26"/>
      <c r="C290" s="10" t="s">
        <v>319</v>
      </c>
      <c r="D290" s="10" t="s">
        <v>409</v>
      </c>
      <c r="E290" s="11" t="s">
        <v>410</v>
      </c>
      <c r="F290" s="10" t="s">
        <v>105</v>
      </c>
      <c r="G290" s="24">
        <v>132</v>
      </c>
      <c r="H290" s="12">
        <f>SupisPrac!I167</f>
        <v>0</v>
      </c>
      <c r="I290" s="12">
        <f>G290*H290</f>
        <v>0</v>
      </c>
      <c r="J290" s="12">
        <f>I290*0.2</f>
        <v>0</v>
      </c>
    </row>
    <row r="291" spans="2:10" s="1" customFormat="1" ht="12.75">
      <c r="B291" s="26"/>
      <c r="C291" s="10" t="s">
        <v>451</v>
      </c>
      <c r="D291" s="10" t="s">
        <v>452</v>
      </c>
      <c r="E291" s="11" t="s">
        <v>453</v>
      </c>
      <c r="F291" s="10" t="s">
        <v>100</v>
      </c>
      <c r="G291" s="24">
        <v>26.66</v>
      </c>
      <c r="H291" s="12">
        <f>SupisPrac!I190</f>
        <v>0</v>
      </c>
      <c r="I291" s="12">
        <f>G291*H291</f>
        <v>0</v>
      </c>
      <c r="J291" s="12">
        <f>I291*0.2</f>
        <v>0</v>
      </c>
    </row>
    <row r="292" spans="2:10" s="1" customFormat="1" ht="12.75">
      <c r="B292" s="26"/>
      <c r="C292" s="10" t="s">
        <v>550</v>
      </c>
      <c r="D292" s="10" t="s">
        <v>551</v>
      </c>
      <c r="E292" s="11" t="s">
        <v>552</v>
      </c>
      <c r="F292" s="10" t="s">
        <v>100</v>
      </c>
      <c r="G292" s="24">
        <v>33</v>
      </c>
      <c r="H292" s="12">
        <f>SupisPrac!I238</f>
        <v>0</v>
      </c>
      <c r="I292" s="12">
        <f>G292*H292</f>
        <v>0</v>
      </c>
      <c r="J292" s="12">
        <f>I292*0.2</f>
        <v>0</v>
      </c>
    </row>
    <row r="293" spans="2:10" s="1" customFormat="1" ht="12.75">
      <c r="B293" s="26"/>
      <c r="C293" s="10" t="s">
        <v>550</v>
      </c>
      <c r="D293" s="10" t="s">
        <v>553</v>
      </c>
      <c r="E293" s="11" t="s">
        <v>554</v>
      </c>
      <c r="F293" s="10" t="s">
        <v>100</v>
      </c>
      <c r="G293" s="24">
        <v>33</v>
      </c>
      <c r="H293" s="12">
        <f>SupisPrac!I239</f>
        <v>0</v>
      </c>
      <c r="I293" s="12">
        <f>G293*H293</f>
        <v>0</v>
      </c>
      <c r="J293" s="12">
        <f>I293*0.2</f>
        <v>0</v>
      </c>
    </row>
    <row r="294" spans="2:10" s="1" customFormat="1" ht="12.75">
      <c r="B294" s="26"/>
      <c r="C294" s="10" t="s">
        <v>550</v>
      </c>
      <c r="D294" s="10" t="s">
        <v>559</v>
      </c>
      <c r="E294" s="11" t="s">
        <v>560</v>
      </c>
      <c r="F294" s="10" t="s">
        <v>100</v>
      </c>
      <c r="G294" s="24">
        <v>33</v>
      </c>
      <c r="H294" s="12">
        <f>SupisPrac!I242</f>
        <v>0</v>
      </c>
      <c r="I294" s="12">
        <f>G294*H294</f>
        <v>0</v>
      </c>
      <c r="J294" s="12">
        <f>I294*0.2</f>
        <v>0</v>
      </c>
    </row>
    <row r="295" spans="2:10" s="1" customFormat="1" ht="12.75">
      <c r="B295" s="27"/>
      <c r="C295" s="10" t="s">
        <v>550</v>
      </c>
      <c r="D295" s="10" t="s">
        <v>561</v>
      </c>
      <c r="E295" s="11" t="s">
        <v>562</v>
      </c>
      <c r="F295" s="10" t="s">
        <v>100</v>
      </c>
      <c r="G295" s="24">
        <v>33</v>
      </c>
      <c r="H295" s="12">
        <f>SupisPrac!I243</f>
        <v>0</v>
      </c>
      <c r="I295" s="12">
        <f>G295*H295</f>
        <v>0</v>
      </c>
      <c r="J295" s="12">
        <f>I295*0.2</f>
        <v>0</v>
      </c>
    </row>
    <row r="296" spans="2:10" s="2" customFormat="1" ht="12.75">
      <c r="B296" s="33" t="s">
        <v>583</v>
      </c>
      <c r="C296" s="34"/>
      <c r="D296" s="34"/>
      <c r="E296" s="35"/>
      <c r="F296" s="34"/>
      <c r="G296" s="34"/>
      <c r="H296" s="34"/>
      <c r="I296" s="15">
        <f>SUM(I273:I295)</f>
        <v>0</v>
      </c>
      <c r="J296" s="15">
        <f>SUM(J273:J295)</f>
        <v>0</v>
      </c>
    </row>
    <row r="297" spans="2:10" s="1" customFormat="1" ht="12.75">
      <c r="B297" s="32" t="s">
        <v>584</v>
      </c>
      <c r="C297" s="10" t="s">
        <v>155</v>
      </c>
      <c r="D297" s="10" t="s">
        <v>173</v>
      </c>
      <c r="E297" s="11" t="s">
        <v>174</v>
      </c>
      <c r="F297" s="10" t="s">
        <v>88</v>
      </c>
      <c r="G297" s="24">
        <v>4.2</v>
      </c>
      <c r="H297" s="12">
        <f>SupisPrac!I48</f>
        <v>0</v>
      </c>
      <c r="I297" s="12">
        <f>G297*H297</f>
        <v>0</v>
      </c>
      <c r="J297" s="12">
        <f>I297*0.2</f>
        <v>0</v>
      </c>
    </row>
    <row r="298" spans="2:10" s="1" customFormat="1" ht="12.75">
      <c r="B298" s="26"/>
      <c r="C298" s="10" t="s">
        <v>155</v>
      </c>
      <c r="D298" s="10" t="s">
        <v>177</v>
      </c>
      <c r="E298" s="11" t="s">
        <v>178</v>
      </c>
      <c r="F298" s="10" t="s">
        <v>88</v>
      </c>
      <c r="G298" s="24">
        <v>4.2</v>
      </c>
      <c r="H298" s="12">
        <f>SupisPrac!I50</f>
        <v>0</v>
      </c>
      <c r="I298" s="12">
        <f>G298*H298</f>
        <v>0</v>
      </c>
      <c r="J298" s="12">
        <f>I298*0.2</f>
        <v>0</v>
      </c>
    </row>
    <row r="299" spans="2:10" s="1" customFormat="1" ht="12.75">
      <c r="B299" s="26"/>
      <c r="C299" s="10" t="s">
        <v>155</v>
      </c>
      <c r="D299" s="10" t="s">
        <v>193</v>
      </c>
      <c r="E299" s="11" t="s">
        <v>194</v>
      </c>
      <c r="F299" s="10" t="s">
        <v>88</v>
      </c>
      <c r="G299" s="24">
        <v>4.2</v>
      </c>
      <c r="H299" s="12">
        <f>SupisPrac!I59</f>
        <v>0</v>
      </c>
      <c r="I299" s="12">
        <f>G299*H299</f>
        <v>0</v>
      </c>
      <c r="J299" s="12">
        <f>I299*0.2</f>
        <v>0</v>
      </c>
    </row>
    <row r="300" spans="2:10" s="1" customFormat="1" ht="12.75">
      <c r="B300" s="26"/>
      <c r="C300" s="10" t="s">
        <v>85</v>
      </c>
      <c r="D300" s="10" t="s">
        <v>86</v>
      </c>
      <c r="E300" s="11" t="s">
        <v>87</v>
      </c>
      <c r="F300" s="10" t="s">
        <v>88</v>
      </c>
      <c r="G300" s="24">
        <v>2.08</v>
      </c>
      <c r="H300" s="12">
        <f>SupisPrac!I10</f>
        <v>0</v>
      </c>
      <c r="I300" s="12">
        <f>G300*H300</f>
        <v>0</v>
      </c>
      <c r="J300" s="12">
        <f>I300*0.2</f>
        <v>0</v>
      </c>
    </row>
    <row r="301" spans="2:10" s="1" customFormat="1" ht="12.75">
      <c r="B301" s="26"/>
      <c r="C301" s="10" t="s">
        <v>85</v>
      </c>
      <c r="D301" s="10" t="s">
        <v>136</v>
      </c>
      <c r="E301" s="11" t="s">
        <v>137</v>
      </c>
      <c r="F301" s="10" t="s">
        <v>138</v>
      </c>
      <c r="G301" s="24">
        <v>2.08</v>
      </c>
      <c r="H301" s="12">
        <f>SupisPrac!I33</f>
        <v>0</v>
      </c>
      <c r="I301" s="12">
        <f>G301*H301</f>
        <v>0</v>
      </c>
      <c r="J301" s="12">
        <f>I301*0.2</f>
        <v>0</v>
      </c>
    </row>
    <row r="302" spans="2:10" s="1" customFormat="1" ht="12.75">
      <c r="B302" s="26"/>
      <c r="C302" s="10" t="s">
        <v>85</v>
      </c>
      <c r="D302" s="10" t="s">
        <v>146</v>
      </c>
      <c r="E302" s="11" t="s">
        <v>147</v>
      </c>
      <c r="F302" s="10" t="s">
        <v>145</v>
      </c>
      <c r="G302" s="24">
        <v>1425.8</v>
      </c>
      <c r="H302" s="12">
        <f>SupisPrac!I37</f>
        <v>0</v>
      </c>
      <c r="I302" s="12">
        <f>G302*H302</f>
        <v>0</v>
      </c>
      <c r="J302" s="12">
        <f>I302*0.2</f>
        <v>0</v>
      </c>
    </row>
    <row r="303" spans="2:10" s="1" customFormat="1" ht="12.75">
      <c r="B303" s="26"/>
      <c r="C303" s="10" t="s">
        <v>85</v>
      </c>
      <c r="D303" s="10" t="s">
        <v>148</v>
      </c>
      <c r="E303" s="11" t="s">
        <v>149</v>
      </c>
      <c r="F303" s="10" t="s">
        <v>100</v>
      </c>
      <c r="G303" s="24">
        <v>62.4</v>
      </c>
      <c r="H303" s="12">
        <f>SupisPrac!I38</f>
        <v>0</v>
      </c>
      <c r="I303" s="12">
        <f>G303*H303</f>
        <v>0</v>
      </c>
      <c r="J303" s="12">
        <f>I303*0.2</f>
        <v>0</v>
      </c>
    </row>
    <row r="304" spans="2:10" s="1" customFormat="1" ht="12.75">
      <c r="B304" s="26"/>
      <c r="C304" s="10" t="s">
        <v>319</v>
      </c>
      <c r="D304" s="10" t="s">
        <v>225</v>
      </c>
      <c r="E304" s="11" t="s">
        <v>226</v>
      </c>
      <c r="F304" s="10" t="s">
        <v>145</v>
      </c>
      <c r="G304" s="24">
        <v>865.8</v>
      </c>
      <c r="H304" s="12">
        <f>SupisPrac!I120</f>
        <v>0</v>
      </c>
      <c r="I304" s="12">
        <f>G304*H304</f>
        <v>0</v>
      </c>
      <c r="J304" s="12">
        <f>I304*0.2</f>
        <v>0</v>
      </c>
    </row>
    <row r="305" spans="2:10" s="1" customFormat="1" ht="12.75">
      <c r="B305" s="26"/>
      <c r="C305" s="10" t="s">
        <v>319</v>
      </c>
      <c r="D305" s="10" t="s">
        <v>330</v>
      </c>
      <c r="E305" s="11" t="s">
        <v>331</v>
      </c>
      <c r="F305" s="10" t="s">
        <v>88</v>
      </c>
      <c r="G305" s="24">
        <v>4.16</v>
      </c>
      <c r="H305" s="12">
        <f>SupisPrac!I124</f>
        <v>0</v>
      </c>
      <c r="I305" s="12">
        <f>G305*H305</f>
        <v>0</v>
      </c>
      <c r="J305" s="12">
        <f>I305*0.2</f>
        <v>0</v>
      </c>
    </row>
    <row r="306" spans="2:10" s="1" customFormat="1" ht="12.75">
      <c r="B306" s="26"/>
      <c r="C306" s="10" t="s">
        <v>319</v>
      </c>
      <c r="D306" s="10" t="s">
        <v>332</v>
      </c>
      <c r="E306" s="11" t="s">
        <v>333</v>
      </c>
      <c r="F306" s="10" t="s">
        <v>100</v>
      </c>
      <c r="G306" s="24">
        <v>10.56</v>
      </c>
      <c r="H306" s="12">
        <f>SupisPrac!I125</f>
        <v>0</v>
      </c>
      <c r="I306" s="12">
        <f>G306*H306</f>
        <v>0</v>
      </c>
      <c r="J306" s="12">
        <f>I306*0.2</f>
        <v>0</v>
      </c>
    </row>
    <row r="307" spans="2:10" s="1" customFormat="1" ht="12.75">
      <c r="B307" s="26"/>
      <c r="C307" s="10" t="s">
        <v>319</v>
      </c>
      <c r="D307" s="10" t="s">
        <v>233</v>
      </c>
      <c r="E307" s="11" t="s">
        <v>334</v>
      </c>
      <c r="F307" s="10" t="s">
        <v>88</v>
      </c>
      <c r="G307" s="24">
        <v>2.015</v>
      </c>
      <c r="H307" s="12">
        <f>SupisPrac!I126</f>
        <v>0</v>
      </c>
      <c r="I307" s="12">
        <f>G307*H307</f>
        <v>0</v>
      </c>
      <c r="J307" s="12">
        <f>I307*0.2</f>
        <v>0</v>
      </c>
    </row>
    <row r="308" spans="2:10" s="1" customFormat="1" ht="12.75">
      <c r="B308" s="26"/>
      <c r="C308" s="10" t="s">
        <v>319</v>
      </c>
      <c r="D308" s="10" t="s">
        <v>235</v>
      </c>
      <c r="E308" s="11" t="s">
        <v>236</v>
      </c>
      <c r="F308" s="10" t="s">
        <v>100</v>
      </c>
      <c r="G308" s="24">
        <v>13.2</v>
      </c>
      <c r="H308" s="12">
        <f>SupisPrac!I127</f>
        <v>0</v>
      </c>
      <c r="I308" s="12">
        <f>G308*H308</f>
        <v>0</v>
      </c>
      <c r="J308" s="12">
        <f>I308*0.2</f>
        <v>0</v>
      </c>
    </row>
    <row r="309" spans="2:10" s="1" customFormat="1" ht="12.75">
      <c r="B309" s="26"/>
      <c r="C309" s="10" t="s">
        <v>319</v>
      </c>
      <c r="D309" s="10" t="s">
        <v>237</v>
      </c>
      <c r="E309" s="11" t="s">
        <v>335</v>
      </c>
      <c r="F309" s="10" t="s">
        <v>138</v>
      </c>
      <c r="G309" s="24">
        <v>0.309</v>
      </c>
      <c r="H309" s="12">
        <f>SupisPrac!I128</f>
        <v>0</v>
      </c>
      <c r="I309" s="12">
        <f>G309*H309</f>
        <v>0</v>
      </c>
      <c r="J309" s="12">
        <f>I309*0.2</f>
        <v>0</v>
      </c>
    </row>
    <row r="310" spans="2:10" s="1" customFormat="1" ht="12.75">
      <c r="B310" s="26"/>
      <c r="C310" s="10" t="s">
        <v>319</v>
      </c>
      <c r="D310" s="10" t="s">
        <v>337</v>
      </c>
      <c r="E310" s="11" t="s">
        <v>338</v>
      </c>
      <c r="F310" s="10" t="s">
        <v>88</v>
      </c>
      <c r="G310" s="24">
        <v>1.2</v>
      </c>
      <c r="H310" s="12">
        <f>SupisPrac!I130</f>
        <v>0</v>
      </c>
      <c r="I310" s="12">
        <f>G310*H310</f>
        <v>0</v>
      </c>
      <c r="J310" s="12">
        <f>I310*0.2</f>
        <v>0</v>
      </c>
    </row>
    <row r="311" spans="2:10" s="1" customFormat="1" ht="12.75">
      <c r="B311" s="26"/>
      <c r="C311" s="10" t="s">
        <v>498</v>
      </c>
      <c r="D311" s="10" t="s">
        <v>499</v>
      </c>
      <c r="E311" s="11" t="s">
        <v>500</v>
      </c>
      <c r="F311" s="10" t="s">
        <v>88</v>
      </c>
      <c r="G311" s="24">
        <v>2.08</v>
      </c>
      <c r="H311" s="12">
        <f>SupisPrac!I214</f>
        <v>0</v>
      </c>
      <c r="I311" s="12">
        <f>G311*H311</f>
        <v>0</v>
      </c>
      <c r="J311" s="12">
        <f>I311*0.2</f>
        <v>0</v>
      </c>
    </row>
    <row r="312" spans="2:10" s="1" customFormat="1" ht="12.75">
      <c r="B312" s="26"/>
      <c r="C312" s="10" t="s">
        <v>498</v>
      </c>
      <c r="D312" s="10" t="s">
        <v>269</v>
      </c>
      <c r="E312" s="11" t="s">
        <v>270</v>
      </c>
      <c r="F312" s="10" t="s">
        <v>97</v>
      </c>
      <c r="G312" s="24">
        <v>56</v>
      </c>
      <c r="H312" s="12">
        <f>SupisPrac!I215</f>
        <v>0</v>
      </c>
      <c r="I312" s="12">
        <f>G312*H312</f>
        <v>0</v>
      </c>
      <c r="J312" s="12">
        <f>I312*0.2</f>
        <v>0</v>
      </c>
    </row>
    <row r="313" spans="2:10" s="1" customFormat="1" ht="12.75">
      <c r="B313" s="26"/>
      <c r="C313" s="10" t="s">
        <v>319</v>
      </c>
      <c r="D313" s="10" t="s">
        <v>343</v>
      </c>
      <c r="E313" s="11" t="s">
        <v>344</v>
      </c>
      <c r="F313" s="10" t="s">
        <v>100</v>
      </c>
      <c r="G313" s="24">
        <v>26</v>
      </c>
      <c r="H313" s="12">
        <f>SupisPrac!I133</f>
        <v>0</v>
      </c>
      <c r="I313" s="12">
        <f>G313*H313</f>
        <v>0</v>
      </c>
      <c r="J313" s="12">
        <f>I313*0.2</f>
        <v>0</v>
      </c>
    </row>
    <row r="314" spans="2:10" s="1" customFormat="1" ht="12.75">
      <c r="B314" s="26"/>
      <c r="C314" s="10" t="s">
        <v>220</v>
      </c>
      <c r="D314" s="10" t="s">
        <v>283</v>
      </c>
      <c r="E314" s="11" t="s">
        <v>284</v>
      </c>
      <c r="F314" s="10" t="s">
        <v>100</v>
      </c>
      <c r="G314" s="24">
        <v>0.56</v>
      </c>
      <c r="H314" s="12">
        <f>SupisPrac!I103</f>
        <v>0</v>
      </c>
      <c r="I314" s="12">
        <f>G314*H314</f>
        <v>0</v>
      </c>
      <c r="J314" s="12">
        <f>I314*0.2</f>
        <v>0</v>
      </c>
    </row>
    <row r="315" spans="2:10" s="1" customFormat="1" ht="12.75">
      <c r="B315" s="26"/>
      <c r="C315" s="10" t="s">
        <v>220</v>
      </c>
      <c r="D315" s="10" t="s">
        <v>295</v>
      </c>
      <c r="E315" s="11" t="s">
        <v>296</v>
      </c>
      <c r="F315" s="10" t="s">
        <v>100</v>
      </c>
      <c r="G315" s="24">
        <v>0.4</v>
      </c>
      <c r="H315" s="12">
        <f>SupisPrac!I109</f>
        <v>0</v>
      </c>
      <c r="I315" s="12">
        <f>G315*H315</f>
        <v>0</v>
      </c>
      <c r="J315" s="12">
        <f>I315*0.2</f>
        <v>0</v>
      </c>
    </row>
    <row r="316" spans="2:10" s="1" customFormat="1" ht="12.75">
      <c r="B316" s="26"/>
      <c r="C316" s="10" t="s">
        <v>220</v>
      </c>
      <c r="D316" s="10" t="s">
        <v>297</v>
      </c>
      <c r="E316" s="11" t="s">
        <v>298</v>
      </c>
      <c r="F316" s="10" t="s">
        <v>105</v>
      </c>
      <c r="G316" s="24">
        <v>3.76</v>
      </c>
      <c r="H316" s="12">
        <f>SupisPrac!I110</f>
        <v>0</v>
      </c>
      <c r="I316" s="12">
        <f>G316*H316</f>
        <v>0</v>
      </c>
      <c r="J316" s="12">
        <f>I316*0.2</f>
        <v>0</v>
      </c>
    </row>
    <row r="317" spans="2:10" s="1" customFormat="1" ht="12.75">
      <c r="B317" s="26"/>
      <c r="C317" s="10" t="s">
        <v>319</v>
      </c>
      <c r="D317" s="10" t="s">
        <v>379</v>
      </c>
      <c r="E317" s="11" t="s">
        <v>380</v>
      </c>
      <c r="F317" s="10" t="s">
        <v>105</v>
      </c>
      <c r="G317" s="24">
        <v>26</v>
      </c>
      <c r="H317" s="12">
        <f>SupisPrac!I152</f>
        <v>0</v>
      </c>
      <c r="I317" s="12">
        <f>G317*H317</f>
        <v>0</v>
      </c>
      <c r="J317" s="12">
        <f>I317*0.2</f>
        <v>0</v>
      </c>
    </row>
    <row r="318" spans="2:10" s="1" customFormat="1" ht="12.75">
      <c r="B318" s="26"/>
      <c r="C318" s="10" t="s">
        <v>319</v>
      </c>
      <c r="D318" s="10" t="s">
        <v>409</v>
      </c>
      <c r="E318" s="11" t="s">
        <v>410</v>
      </c>
      <c r="F318" s="10" t="s">
        <v>97</v>
      </c>
      <c r="G318" s="24">
        <v>26</v>
      </c>
      <c r="H318" s="12">
        <f>SupisPrac!I167</f>
        <v>0</v>
      </c>
      <c r="I318" s="12">
        <f>G318*H318</f>
        <v>0</v>
      </c>
      <c r="J318" s="12">
        <f>I318*0.2</f>
        <v>0</v>
      </c>
    </row>
    <row r="319" spans="2:10" s="1" customFormat="1" ht="12.75">
      <c r="B319" s="26"/>
      <c r="C319" s="10" t="s">
        <v>319</v>
      </c>
      <c r="D319" s="10" t="s">
        <v>415</v>
      </c>
      <c r="E319" s="11" t="s">
        <v>416</v>
      </c>
      <c r="F319" s="10" t="s">
        <v>105</v>
      </c>
      <c r="G319" s="24">
        <v>28</v>
      </c>
      <c r="H319" s="12">
        <f>SupisPrac!I170</f>
        <v>0</v>
      </c>
      <c r="I319" s="12">
        <f>G319*H319</f>
        <v>0</v>
      </c>
      <c r="J319" s="12">
        <f>I319*0.2</f>
        <v>0</v>
      </c>
    </row>
    <row r="320" spans="2:10" s="1" customFormat="1" ht="12.75">
      <c r="B320" s="26"/>
      <c r="C320" s="10" t="s">
        <v>319</v>
      </c>
      <c r="D320" s="10" t="s">
        <v>433</v>
      </c>
      <c r="E320" s="11" t="s">
        <v>434</v>
      </c>
      <c r="F320" s="10" t="s">
        <v>105</v>
      </c>
      <c r="G320" s="24">
        <v>6.4</v>
      </c>
      <c r="H320" s="12">
        <f>SupisPrac!I179</f>
        <v>0</v>
      </c>
      <c r="I320" s="12">
        <f>G320*H320</f>
        <v>0</v>
      </c>
      <c r="J320" s="12">
        <f>I320*0.2</f>
        <v>0</v>
      </c>
    </row>
    <row r="321" spans="2:10" s="1" customFormat="1" ht="12.75">
      <c r="B321" s="26"/>
      <c r="C321" s="10" t="s">
        <v>319</v>
      </c>
      <c r="D321" s="10" t="s">
        <v>441</v>
      </c>
      <c r="E321" s="11" t="s">
        <v>442</v>
      </c>
      <c r="F321" s="10" t="s">
        <v>100</v>
      </c>
      <c r="G321" s="24">
        <v>17.2</v>
      </c>
      <c r="H321" s="12">
        <f>SupisPrac!I183</f>
        <v>0</v>
      </c>
      <c r="I321" s="12">
        <f>G321*H321</f>
        <v>0</v>
      </c>
      <c r="J321" s="12">
        <f>I321*0.2</f>
        <v>0</v>
      </c>
    </row>
    <row r="322" spans="2:10" s="1" customFormat="1" ht="12.75">
      <c r="B322" s="26"/>
      <c r="C322" s="10" t="s">
        <v>319</v>
      </c>
      <c r="D322" s="10" t="s">
        <v>443</v>
      </c>
      <c r="E322" s="11" t="s">
        <v>444</v>
      </c>
      <c r="F322" s="10" t="s">
        <v>100</v>
      </c>
      <c r="G322" s="24">
        <v>6</v>
      </c>
      <c r="H322" s="12">
        <f>SupisPrac!I184</f>
        <v>0</v>
      </c>
      <c r="I322" s="12">
        <f>G322*H322</f>
        <v>0</v>
      </c>
      <c r="J322" s="12">
        <f>I322*0.2</f>
        <v>0</v>
      </c>
    </row>
    <row r="323" spans="2:10" s="1" customFormat="1" ht="12.75">
      <c r="B323" s="26"/>
      <c r="C323" s="10" t="s">
        <v>451</v>
      </c>
      <c r="D323" s="10" t="s">
        <v>452</v>
      </c>
      <c r="E323" s="11" t="s">
        <v>453</v>
      </c>
      <c r="F323" s="10" t="s">
        <v>100</v>
      </c>
      <c r="G323" s="24">
        <v>5.2</v>
      </c>
      <c r="H323" s="12">
        <f>SupisPrac!I190</f>
        <v>0</v>
      </c>
      <c r="I323" s="12">
        <f>G323*H323</f>
        <v>0</v>
      </c>
      <c r="J323" s="12">
        <f>I323*0.2</f>
        <v>0</v>
      </c>
    </row>
    <row r="324" spans="2:10" s="1" customFormat="1" ht="12.75">
      <c r="B324" s="26"/>
      <c r="C324" s="10" t="s">
        <v>550</v>
      </c>
      <c r="D324" s="10" t="s">
        <v>551</v>
      </c>
      <c r="E324" s="11" t="s">
        <v>552</v>
      </c>
      <c r="F324" s="10" t="s">
        <v>100</v>
      </c>
      <c r="G324" s="24">
        <v>28.6</v>
      </c>
      <c r="H324" s="12">
        <f>SupisPrac!I238</f>
        <v>0</v>
      </c>
      <c r="I324" s="12">
        <f>G324*H324</f>
        <v>0</v>
      </c>
      <c r="J324" s="12">
        <f>I324*0.2</f>
        <v>0</v>
      </c>
    </row>
    <row r="325" spans="2:10" s="1" customFormat="1" ht="12.75">
      <c r="B325" s="26"/>
      <c r="C325" s="10" t="s">
        <v>550</v>
      </c>
      <c r="D325" s="10" t="s">
        <v>553</v>
      </c>
      <c r="E325" s="11" t="s">
        <v>554</v>
      </c>
      <c r="F325" s="10" t="s">
        <v>100</v>
      </c>
      <c r="G325" s="24">
        <v>28.6</v>
      </c>
      <c r="H325" s="12">
        <f>SupisPrac!I239</f>
        <v>0</v>
      </c>
      <c r="I325" s="12">
        <f>G325*H325</f>
        <v>0</v>
      </c>
      <c r="J325" s="12">
        <f>I325*0.2</f>
        <v>0</v>
      </c>
    </row>
    <row r="326" spans="2:10" s="1" customFormat="1" ht="12.75">
      <c r="B326" s="26"/>
      <c r="C326" s="10" t="s">
        <v>550</v>
      </c>
      <c r="D326" s="10" t="s">
        <v>559</v>
      </c>
      <c r="E326" s="11" t="s">
        <v>560</v>
      </c>
      <c r="F326" s="10" t="s">
        <v>100</v>
      </c>
      <c r="G326" s="24">
        <v>28.6</v>
      </c>
      <c r="H326" s="12">
        <f>SupisPrac!I242</f>
        <v>0</v>
      </c>
      <c r="I326" s="12">
        <f>G326*H326</f>
        <v>0</v>
      </c>
      <c r="J326" s="12">
        <f>I326*0.2</f>
        <v>0</v>
      </c>
    </row>
    <row r="327" spans="2:10" s="1" customFormat="1" ht="12.75">
      <c r="B327" s="27"/>
      <c r="C327" s="10" t="s">
        <v>550</v>
      </c>
      <c r="D327" s="10" t="s">
        <v>561</v>
      </c>
      <c r="E327" s="11" t="s">
        <v>562</v>
      </c>
      <c r="F327" s="10" t="s">
        <v>100</v>
      </c>
      <c r="G327" s="24">
        <v>28.6</v>
      </c>
      <c r="H327" s="12">
        <f>SupisPrac!I243</f>
        <v>0</v>
      </c>
      <c r="I327" s="12">
        <f>G327*H327</f>
        <v>0</v>
      </c>
      <c r="J327" s="12">
        <f>I327*0.2</f>
        <v>0</v>
      </c>
    </row>
    <row r="328" spans="2:10" s="2" customFormat="1" ht="12.75">
      <c r="B328" s="33" t="s">
        <v>585</v>
      </c>
      <c r="C328" s="34"/>
      <c r="D328" s="34"/>
      <c r="E328" s="35"/>
      <c r="F328" s="34"/>
      <c r="G328" s="34"/>
      <c r="H328" s="34"/>
      <c r="I328" s="15">
        <f>SUM(I297:I327)</f>
        <v>0</v>
      </c>
      <c r="J328" s="15">
        <f>SUM(J297:J327)</f>
        <v>0</v>
      </c>
    </row>
    <row r="329" spans="2:10" s="1" customFormat="1" ht="12.75">
      <c r="B329" s="32" t="s">
        <v>586</v>
      </c>
      <c r="C329" s="10" t="s">
        <v>155</v>
      </c>
      <c r="D329" s="10" t="s">
        <v>163</v>
      </c>
      <c r="E329" s="11" t="s">
        <v>164</v>
      </c>
      <c r="F329" s="10" t="s">
        <v>88</v>
      </c>
      <c r="G329" s="24">
        <v>3012.5</v>
      </c>
      <c r="H329" s="12">
        <f>SupisPrac!I43</f>
        <v>0</v>
      </c>
      <c r="I329" s="12">
        <f>G329*H329</f>
        <v>0</v>
      </c>
      <c r="J329" s="12">
        <f>I329*0.2</f>
        <v>0</v>
      </c>
    </row>
    <row r="330" spans="2:10" s="1" customFormat="1" ht="12.75">
      <c r="B330" s="26"/>
      <c r="C330" s="10" t="s">
        <v>155</v>
      </c>
      <c r="D330" s="10" t="s">
        <v>165</v>
      </c>
      <c r="E330" s="11" t="s">
        <v>166</v>
      </c>
      <c r="F330" s="10" t="s">
        <v>88</v>
      </c>
      <c r="G330" s="24">
        <v>70</v>
      </c>
      <c r="H330" s="12">
        <f>SupisPrac!I44</f>
        <v>0</v>
      </c>
      <c r="I330" s="12">
        <f>G330*H330</f>
        <v>0</v>
      </c>
      <c r="J330" s="12">
        <f>I330*0.2</f>
        <v>0</v>
      </c>
    </row>
    <row r="331" spans="2:10" s="1" customFormat="1" ht="12.75">
      <c r="B331" s="26"/>
      <c r="C331" s="10" t="s">
        <v>155</v>
      </c>
      <c r="D331" s="10" t="s">
        <v>167</v>
      </c>
      <c r="E331" s="11" t="s">
        <v>168</v>
      </c>
      <c r="F331" s="10" t="s">
        <v>88</v>
      </c>
      <c r="G331" s="24">
        <v>3</v>
      </c>
      <c r="H331" s="12">
        <f>SupisPrac!I45</f>
        <v>0</v>
      </c>
      <c r="I331" s="12">
        <f>G331*H331</f>
        <v>0</v>
      </c>
      <c r="J331" s="12">
        <f>I331*0.2</f>
        <v>0</v>
      </c>
    </row>
    <row r="332" spans="2:10" s="1" customFormat="1" ht="12.75">
      <c r="B332" s="26"/>
      <c r="C332" s="10" t="s">
        <v>155</v>
      </c>
      <c r="D332" s="10" t="s">
        <v>173</v>
      </c>
      <c r="E332" s="11" t="s">
        <v>573</v>
      </c>
      <c r="F332" s="10" t="s">
        <v>88</v>
      </c>
      <c r="G332" s="24">
        <v>108.17</v>
      </c>
      <c r="H332" s="12">
        <f>SupisPrac!I48</f>
        <v>0</v>
      </c>
      <c r="I332" s="12">
        <f>G332*H332</f>
        <v>0</v>
      </c>
      <c r="J332" s="12">
        <f>I332*0.2</f>
        <v>0</v>
      </c>
    </row>
    <row r="333" spans="2:10" s="1" customFormat="1" ht="12.75">
      <c r="B333" s="26"/>
      <c r="C333" s="10" t="s">
        <v>155</v>
      </c>
      <c r="D333" s="10" t="s">
        <v>175</v>
      </c>
      <c r="E333" s="11" t="s">
        <v>176</v>
      </c>
      <c r="F333" s="10" t="s">
        <v>88</v>
      </c>
      <c r="G333" s="24">
        <v>6.048</v>
      </c>
      <c r="H333" s="12">
        <f>SupisPrac!I49</f>
        <v>0</v>
      </c>
      <c r="I333" s="12">
        <f>G333*H333</f>
        <v>0</v>
      </c>
      <c r="J333" s="12">
        <f>I333*0.2</f>
        <v>0</v>
      </c>
    </row>
    <row r="334" spans="2:10" s="1" customFormat="1" ht="12.75">
      <c r="B334" s="26"/>
      <c r="C334" s="10" t="s">
        <v>155</v>
      </c>
      <c r="D334" s="10" t="s">
        <v>177</v>
      </c>
      <c r="E334" s="11" t="s">
        <v>178</v>
      </c>
      <c r="F334" s="10" t="s">
        <v>88</v>
      </c>
      <c r="G334" s="24">
        <v>3224.728</v>
      </c>
      <c r="H334" s="12">
        <f>SupisPrac!I50</f>
        <v>0</v>
      </c>
      <c r="I334" s="12">
        <f>G334*H334</f>
        <v>0</v>
      </c>
      <c r="J334" s="12">
        <f>I334*0.2</f>
        <v>0</v>
      </c>
    </row>
    <row r="335" spans="2:10" s="1" customFormat="1" ht="12.75">
      <c r="B335" s="26"/>
      <c r="C335" s="10" t="s">
        <v>155</v>
      </c>
      <c r="D335" s="10" t="s">
        <v>179</v>
      </c>
      <c r="E335" s="11" t="s">
        <v>587</v>
      </c>
      <c r="F335" s="10" t="s">
        <v>88</v>
      </c>
      <c r="G335" s="24">
        <v>3012.5</v>
      </c>
      <c r="H335" s="12">
        <f>SupisPrac!I51</f>
        <v>0</v>
      </c>
      <c r="I335" s="12">
        <f>G335*H335</f>
        <v>0</v>
      </c>
      <c r="J335" s="12">
        <f>I335*0.2</f>
        <v>0</v>
      </c>
    </row>
    <row r="336" spans="2:10" s="1" customFormat="1" ht="12.75">
      <c r="B336" s="26"/>
      <c r="C336" s="10" t="s">
        <v>155</v>
      </c>
      <c r="D336" s="10" t="s">
        <v>152</v>
      </c>
      <c r="E336" s="11" t="s">
        <v>153</v>
      </c>
      <c r="F336" s="10" t="s">
        <v>88</v>
      </c>
      <c r="G336" s="24">
        <v>36.351</v>
      </c>
      <c r="H336" s="12">
        <f>SupisPrac!I53</f>
        <v>0</v>
      </c>
      <c r="I336" s="12">
        <f>G336*H336</f>
        <v>0</v>
      </c>
      <c r="J336" s="12">
        <f>I336*0.2</f>
        <v>0</v>
      </c>
    </row>
    <row r="337" spans="2:10" s="1" customFormat="1" ht="12.75">
      <c r="B337" s="26"/>
      <c r="C337" s="10" t="s">
        <v>155</v>
      </c>
      <c r="D337" s="10" t="s">
        <v>183</v>
      </c>
      <c r="E337" s="11" t="s">
        <v>184</v>
      </c>
      <c r="F337" s="10" t="s">
        <v>88</v>
      </c>
      <c r="G337" s="24">
        <v>18.893</v>
      </c>
      <c r="H337" s="12">
        <f>SupisPrac!I54</f>
        <v>0</v>
      </c>
      <c r="I337" s="12">
        <f>G337*H337</f>
        <v>0</v>
      </c>
      <c r="J337" s="12">
        <f>I337*0.2</f>
        <v>0</v>
      </c>
    </row>
    <row r="338" spans="2:10" s="1" customFormat="1" ht="12.75">
      <c r="B338" s="26"/>
      <c r="C338" s="10" t="s">
        <v>155</v>
      </c>
      <c r="D338" s="10" t="s">
        <v>193</v>
      </c>
      <c r="E338" s="11" t="s">
        <v>194</v>
      </c>
      <c r="F338" s="10" t="s">
        <v>88</v>
      </c>
      <c r="G338" s="24">
        <v>3294.728</v>
      </c>
      <c r="H338" s="12">
        <f>SupisPrac!I59</f>
        <v>0</v>
      </c>
      <c r="I338" s="12">
        <f>G338*H338</f>
        <v>0</v>
      </c>
      <c r="J338" s="12">
        <f>I338*0.2</f>
        <v>0</v>
      </c>
    </row>
    <row r="339" spans="2:10" s="1" customFormat="1" ht="12.75">
      <c r="B339" s="26"/>
      <c r="C339" s="10" t="s">
        <v>155</v>
      </c>
      <c r="D339" s="10" t="s">
        <v>197</v>
      </c>
      <c r="E339" s="11" t="s">
        <v>198</v>
      </c>
      <c r="F339" s="10" t="s">
        <v>100</v>
      </c>
      <c r="G339" s="24">
        <v>7972.8</v>
      </c>
      <c r="H339" s="12">
        <f>SupisPrac!I61</f>
        <v>0</v>
      </c>
      <c r="I339" s="12">
        <f>G339*H339</f>
        <v>0</v>
      </c>
      <c r="J339" s="12">
        <f>I339*0.2</f>
        <v>0</v>
      </c>
    </row>
    <row r="340" spans="2:10" s="1" customFormat="1" ht="12.75">
      <c r="B340" s="26"/>
      <c r="C340" s="10" t="s">
        <v>155</v>
      </c>
      <c r="D340" s="10" t="s">
        <v>201</v>
      </c>
      <c r="E340" s="11" t="s">
        <v>202</v>
      </c>
      <c r="F340" s="10" t="s">
        <v>100</v>
      </c>
      <c r="G340" s="24">
        <v>700</v>
      </c>
      <c r="H340" s="12">
        <f>SupisPrac!I63</f>
        <v>0</v>
      </c>
      <c r="I340" s="12">
        <f>G340*H340</f>
        <v>0</v>
      </c>
      <c r="J340" s="12">
        <f>I340*0.2</f>
        <v>0</v>
      </c>
    </row>
    <row r="341" spans="2:10" s="1" customFormat="1" ht="12.75">
      <c r="B341" s="26"/>
      <c r="C341" s="10" t="s">
        <v>155</v>
      </c>
      <c r="D341" s="10" t="s">
        <v>203</v>
      </c>
      <c r="E341" s="11" t="s">
        <v>204</v>
      </c>
      <c r="F341" s="10" t="s">
        <v>100</v>
      </c>
      <c r="G341" s="24">
        <v>700</v>
      </c>
      <c r="H341" s="12">
        <f>SupisPrac!I64</f>
        <v>0</v>
      </c>
      <c r="I341" s="12">
        <f>G341*H341</f>
        <v>0</v>
      </c>
      <c r="J341" s="12">
        <f>I341*0.2</f>
        <v>0</v>
      </c>
    </row>
    <row r="342" spans="2:10" s="1" customFormat="1" ht="12.75">
      <c r="B342" s="26"/>
      <c r="C342" s="10" t="s">
        <v>155</v>
      </c>
      <c r="D342" s="10" t="s">
        <v>207</v>
      </c>
      <c r="E342" s="11" t="s">
        <v>208</v>
      </c>
      <c r="F342" s="10" t="s">
        <v>100</v>
      </c>
      <c r="G342" s="24">
        <v>700</v>
      </c>
      <c r="H342" s="12">
        <f>SupisPrac!I66</f>
        <v>0</v>
      </c>
      <c r="I342" s="12">
        <f>G342*H342</f>
        <v>0</v>
      </c>
      <c r="J342" s="12">
        <f>I342*0.2</f>
        <v>0</v>
      </c>
    </row>
    <row r="343" spans="2:10" s="1" customFormat="1" ht="12.75">
      <c r="B343" s="26"/>
      <c r="C343" s="10" t="s">
        <v>470</v>
      </c>
      <c r="D343" s="10" t="s">
        <v>475</v>
      </c>
      <c r="E343" s="11" t="s">
        <v>476</v>
      </c>
      <c r="F343" s="10" t="s">
        <v>100</v>
      </c>
      <c r="G343" s="24">
        <v>12050</v>
      </c>
      <c r="H343" s="12">
        <f>SupisPrac!I200</f>
        <v>0</v>
      </c>
      <c r="I343" s="12">
        <f>G343*H343</f>
        <v>0</v>
      </c>
      <c r="J343" s="12">
        <f>I343*0.2</f>
        <v>0</v>
      </c>
    </row>
    <row r="344" spans="2:10" s="1" customFormat="1" ht="12.75">
      <c r="B344" s="26"/>
      <c r="C344" s="10" t="s">
        <v>470</v>
      </c>
      <c r="D344" s="10" t="s">
        <v>479</v>
      </c>
      <c r="E344" s="11" t="s">
        <v>480</v>
      </c>
      <c r="F344" s="10" t="s">
        <v>105</v>
      </c>
      <c r="G344" s="24">
        <v>1200</v>
      </c>
      <c r="H344" s="12">
        <f>SupisPrac!I202</f>
        <v>0</v>
      </c>
      <c r="I344" s="12">
        <f>G344*H344</f>
        <v>0</v>
      </c>
      <c r="J344" s="12">
        <f>I344*0.2</f>
        <v>0</v>
      </c>
    </row>
    <row r="345" spans="2:10" s="1" customFormat="1" ht="12.75">
      <c r="B345" s="26"/>
      <c r="C345" s="10" t="s">
        <v>470</v>
      </c>
      <c r="D345" s="10" t="s">
        <v>491</v>
      </c>
      <c r="E345" s="11" t="s">
        <v>492</v>
      </c>
      <c r="F345" s="10" t="s">
        <v>105</v>
      </c>
      <c r="G345" s="24">
        <v>1600</v>
      </c>
      <c r="H345" s="12">
        <f>SupisPrac!I208</f>
        <v>0</v>
      </c>
      <c r="I345" s="12">
        <f>G345*H345</f>
        <v>0</v>
      </c>
      <c r="J345" s="12">
        <f>I345*0.2</f>
        <v>0</v>
      </c>
    </row>
    <row r="346" spans="2:10" s="1" customFormat="1" ht="12.75">
      <c r="B346" s="26"/>
      <c r="C346" s="10" t="s">
        <v>85</v>
      </c>
      <c r="D346" s="10" t="s">
        <v>86</v>
      </c>
      <c r="E346" s="11" t="s">
        <v>87</v>
      </c>
      <c r="F346" s="10" t="s">
        <v>88</v>
      </c>
      <c r="G346" s="24">
        <v>19.392</v>
      </c>
      <c r="H346" s="12">
        <f>SupisPrac!I10</f>
        <v>0</v>
      </c>
      <c r="I346" s="12">
        <f>G346*H346</f>
        <v>0</v>
      </c>
      <c r="J346" s="12">
        <f>I346*0.2</f>
        <v>0</v>
      </c>
    </row>
    <row r="347" spans="2:10" s="1" customFormat="1" ht="12.75">
      <c r="B347" s="26"/>
      <c r="C347" s="10" t="s">
        <v>85</v>
      </c>
      <c r="D347" s="10" t="s">
        <v>95</v>
      </c>
      <c r="E347" s="11" t="s">
        <v>96</v>
      </c>
      <c r="F347" s="10" t="s">
        <v>97</v>
      </c>
      <c r="G347" s="24">
        <v>3</v>
      </c>
      <c r="H347" s="12">
        <f>SupisPrac!I14</f>
        <v>0</v>
      </c>
      <c r="I347" s="12">
        <f>G347*H347</f>
        <v>0</v>
      </c>
      <c r="J347" s="12">
        <f>I347*0.2</f>
        <v>0</v>
      </c>
    </row>
    <row r="348" spans="2:10" s="1" customFormat="1" ht="12.75">
      <c r="B348" s="26"/>
      <c r="C348" s="10" t="s">
        <v>85</v>
      </c>
      <c r="D348" s="10" t="s">
        <v>114</v>
      </c>
      <c r="E348" s="11" t="s">
        <v>115</v>
      </c>
      <c r="F348" s="10" t="s">
        <v>100</v>
      </c>
      <c r="G348" s="24">
        <v>6644</v>
      </c>
      <c r="H348" s="12">
        <f>SupisPrac!I22</f>
        <v>0</v>
      </c>
      <c r="I348" s="12">
        <f>G348*H348</f>
        <v>0</v>
      </c>
      <c r="J348" s="12">
        <f>I348*0.2</f>
        <v>0</v>
      </c>
    </row>
    <row r="349" spans="2:10" s="1" customFormat="1" ht="12.75">
      <c r="B349" s="26"/>
      <c r="C349" s="10" t="s">
        <v>85</v>
      </c>
      <c r="D349" s="10" t="s">
        <v>122</v>
      </c>
      <c r="E349" s="11" t="s">
        <v>123</v>
      </c>
      <c r="F349" s="10" t="s">
        <v>100</v>
      </c>
      <c r="G349" s="24">
        <v>6644</v>
      </c>
      <c r="H349" s="12">
        <f>SupisPrac!I26</f>
        <v>0</v>
      </c>
      <c r="I349" s="12">
        <f>G349*H349</f>
        <v>0</v>
      </c>
      <c r="J349" s="12">
        <f>I349*0.2</f>
        <v>0</v>
      </c>
    </row>
    <row r="350" spans="2:10" s="1" customFormat="1" ht="12.75">
      <c r="B350" s="26"/>
      <c r="C350" s="10" t="s">
        <v>85</v>
      </c>
      <c r="D350" s="10" t="s">
        <v>128</v>
      </c>
      <c r="E350" s="11" t="s">
        <v>129</v>
      </c>
      <c r="F350" s="10" t="s">
        <v>105</v>
      </c>
      <c r="G350" s="24">
        <v>624</v>
      </c>
      <c r="H350" s="12">
        <f>SupisPrac!I29</f>
        <v>0</v>
      </c>
      <c r="I350" s="12">
        <f>G350*H350</f>
        <v>0</v>
      </c>
      <c r="J350" s="12">
        <f>I350*0.2</f>
        <v>0</v>
      </c>
    </row>
    <row r="351" spans="2:10" s="1" customFormat="1" ht="12.75">
      <c r="B351" s="26"/>
      <c r="C351" s="10" t="s">
        <v>85</v>
      </c>
      <c r="D351" s="10" t="s">
        <v>132</v>
      </c>
      <c r="E351" s="11" t="s">
        <v>133</v>
      </c>
      <c r="F351" s="10" t="s">
        <v>105</v>
      </c>
      <c r="G351" s="24">
        <v>15</v>
      </c>
      <c r="H351" s="12">
        <f>SupisPrac!I31</f>
        <v>0</v>
      </c>
      <c r="I351" s="12">
        <f>G351*H351</f>
        <v>0</v>
      </c>
      <c r="J351" s="12">
        <f>I351*0.2</f>
        <v>0</v>
      </c>
    </row>
    <row r="352" spans="2:10" s="1" customFormat="1" ht="12.75">
      <c r="B352" s="26"/>
      <c r="C352" s="10" t="s">
        <v>85</v>
      </c>
      <c r="D352" s="10" t="s">
        <v>134</v>
      </c>
      <c r="E352" s="11" t="s">
        <v>135</v>
      </c>
      <c r="F352" s="10" t="s">
        <v>88</v>
      </c>
      <c r="G352" s="24">
        <v>1.5</v>
      </c>
      <c r="H352" s="12">
        <f>SupisPrac!I32</f>
        <v>0</v>
      </c>
      <c r="I352" s="12">
        <f>G352*H352</f>
        <v>0</v>
      </c>
      <c r="J352" s="12">
        <f>I352*0.2</f>
        <v>0</v>
      </c>
    </row>
    <row r="353" spans="2:10" s="1" customFormat="1" ht="12.75">
      <c r="B353" s="26"/>
      <c r="C353" s="10" t="s">
        <v>85</v>
      </c>
      <c r="D353" s="10" t="s">
        <v>136</v>
      </c>
      <c r="E353" s="11" t="s">
        <v>137</v>
      </c>
      <c r="F353" s="10" t="s">
        <v>138</v>
      </c>
      <c r="G353" s="24">
        <v>9942.55</v>
      </c>
      <c r="H353" s="12">
        <f>SupisPrac!I33</f>
        <v>0</v>
      </c>
      <c r="I353" s="12">
        <f>G353*H353</f>
        <v>0</v>
      </c>
      <c r="J353" s="12">
        <f>I353*0.2</f>
        <v>0</v>
      </c>
    </row>
    <row r="354" spans="2:10" s="1" customFormat="1" ht="12.75">
      <c r="B354" s="26"/>
      <c r="C354" s="10" t="s">
        <v>85</v>
      </c>
      <c r="D354" s="10" t="s">
        <v>139</v>
      </c>
      <c r="E354" s="11" t="s">
        <v>140</v>
      </c>
      <c r="F354" s="10" t="s">
        <v>100</v>
      </c>
      <c r="G354" s="24">
        <v>12260</v>
      </c>
      <c r="H354" s="12">
        <f>SupisPrac!I34</f>
        <v>0</v>
      </c>
      <c r="I354" s="12">
        <f>G354*H354</f>
        <v>0</v>
      </c>
      <c r="J354" s="12">
        <f>I354*0.2</f>
        <v>0</v>
      </c>
    </row>
    <row r="355" spans="2:10" s="1" customFormat="1" ht="12.75">
      <c r="B355" s="26"/>
      <c r="C355" s="10" t="s">
        <v>85</v>
      </c>
      <c r="D355" s="10" t="s">
        <v>141</v>
      </c>
      <c r="E355" s="11" t="s">
        <v>142</v>
      </c>
      <c r="F355" s="10" t="s">
        <v>105</v>
      </c>
      <c r="G355" s="24">
        <v>10</v>
      </c>
      <c r="H355" s="12">
        <f>SupisPrac!I35</f>
        <v>0</v>
      </c>
      <c r="I355" s="12">
        <f>G355*H355</f>
        <v>0</v>
      </c>
      <c r="J355" s="12">
        <f>I355*0.2</f>
        <v>0</v>
      </c>
    </row>
    <row r="356" spans="2:10" s="1" customFormat="1" ht="12.75">
      <c r="B356" s="26"/>
      <c r="C356" s="10" t="s">
        <v>319</v>
      </c>
      <c r="D356" s="10" t="s">
        <v>259</v>
      </c>
      <c r="E356" s="11" t="s">
        <v>336</v>
      </c>
      <c r="F356" s="10" t="s">
        <v>88</v>
      </c>
      <c r="G356" s="24">
        <v>0.9</v>
      </c>
      <c r="H356" s="12">
        <f>SupisPrac!I129</f>
        <v>0</v>
      </c>
      <c r="I356" s="12">
        <f>G356*H356</f>
        <v>0</v>
      </c>
      <c r="J356" s="12">
        <f>I356*0.2</f>
        <v>0</v>
      </c>
    </row>
    <row r="357" spans="2:10" s="1" customFormat="1" ht="12.75">
      <c r="B357" s="26"/>
      <c r="C357" s="10" t="s">
        <v>319</v>
      </c>
      <c r="D357" s="10" t="s">
        <v>337</v>
      </c>
      <c r="E357" s="11" t="s">
        <v>338</v>
      </c>
      <c r="F357" s="10" t="s">
        <v>88</v>
      </c>
      <c r="G357" s="24">
        <v>3.238</v>
      </c>
      <c r="H357" s="12">
        <f>SupisPrac!I130</f>
        <v>0</v>
      </c>
      <c r="I357" s="12">
        <f>G357*H357</f>
        <v>0</v>
      </c>
      <c r="J357" s="12">
        <f>I357*0.2</f>
        <v>0</v>
      </c>
    </row>
    <row r="358" spans="2:10" s="1" customFormat="1" ht="12.75">
      <c r="B358" s="26"/>
      <c r="C358" s="10" t="s">
        <v>319</v>
      </c>
      <c r="D358" s="10" t="s">
        <v>339</v>
      </c>
      <c r="E358" s="11" t="s">
        <v>340</v>
      </c>
      <c r="F358" s="10" t="s">
        <v>88</v>
      </c>
      <c r="G358" s="24">
        <v>9.24</v>
      </c>
      <c r="H358" s="12">
        <f>SupisPrac!I131</f>
        <v>0</v>
      </c>
      <c r="I358" s="12">
        <f>G358*H358</f>
        <v>0</v>
      </c>
      <c r="J358" s="12">
        <f>I358*0.2</f>
        <v>0</v>
      </c>
    </row>
    <row r="359" spans="2:10" s="1" customFormat="1" ht="12.75">
      <c r="B359" s="26"/>
      <c r="C359" s="10" t="s">
        <v>319</v>
      </c>
      <c r="D359" s="10" t="s">
        <v>341</v>
      </c>
      <c r="E359" s="11" t="s">
        <v>342</v>
      </c>
      <c r="F359" s="10" t="s">
        <v>97</v>
      </c>
      <c r="G359" s="24">
        <v>1</v>
      </c>
      <c r="H359" s="12">
        <f>SupisPrac!I132</f>
        <v>0</v>
      </c>
      <c r="I359" s="12">
        <f>G359*H359</f>
        <v>0</v>
      </c>
      <c r="J359" s="12">
        <f>I359*0.2</f>
        <v>0</v>
      </c>
    </row>
    <row r="360" spans="2:10" s="1" customFormat="1" ht="12.75">
      <c r="B360" s="26"/>
      <c r="C360" s="10" t="s">
        <v>498</v>
      </c>
      <c r="D360" s="10" t="s">
        <v>269</v>
      </c>
      <c r="E360" s="11" t="s">
        <v>270</v>
      </c>
      <c r="F360" s="10" t="s">
        <v>97</v>
      </c>
      <c r="G360" s="24">
        <v>32</v>
      </c>
      <c r="H360" s="12">
        <f>SupisPrac!I215</f>
        <v>0</v>
      </c>
      <c r="I360" s="12">
        <f>G360*H360</f>
        <v>0</v>
      </c>
      <c r="J360" s="12">
        <f>I360*0.2</f>
        <v>0</v>
      </c>
    </row>
    <row r="361" spans="2:10" s="1" customFormat="1" ht="12.75">
      <c r="B361" s="26"/>
      <c r="C361" s="10" t="s">
        <v>319</v>
      </c>
      <c r="D361" s="10" t="s">
        <v>343</v>
      </c>
      <c r="E361" s="11" t="s">
        <v>344</v>
      </c>
      <c r="F361" s="10" t="s">
        <v>100</v>
      </c>
      <c r="G361" s="24">
        <v>11.04</v>
      </c>
      <c r="H361" s="12">
        <f>SupisPrac!I133</f>
        <v>0</v>
      </c>
      <c r="I361" s="12">
        <f>G361*H361</f>
        <v>0</v>
      </c>
      <c r="J361" s="12">
        <f>I361*0.2</f>
        <v>0</v>
      </c>
    </row>
    <row r="362" spans="2:10" s="1" customFormat="1" ht="12.75">
      <c r="B362" s="26"/>
      <c r="C362" s="10" t="s">
        <v>319</v>
      </c>
      <c r="D362" s="10" t="s">
        <v>273</v>
      </c>
      <c r="E362" s="11" t="s">
        <v>345</v>
      </c>
      <c r="F362" s="10" t="s">
        <v>100</v>
      </c>
      <c r="G362" s="24">
        <v>305</v>
      </c>
      <c r="H362" s="12">
        <f>SupisPrac!I135</f>
        <v>0</v>
      </c>
      <c r="I362" s="12">
        <f>G362*H362</f>
        <v>0</v>
      </c>
      <c r="J362" s="12">
        <f>I362*0.2</f>
        <v>0</v>
      </c>
    </row>
    <row r="363" spans="2:10" s="1" customFormat="1" ht="12.75">
      <c r="B363" s="26"/>
      <c r="C363" s="10" t="s">
        <v>220</v>
      </c>
      <c r="D363" s="10" t="s">
        <v>283</v>
      </c>
      <c r="E363" s="11" t="s">
        <v>284</v>
      </c>
      <c r="F363" s="10" t="s">
        <v>100</v>
      </c>
      <c r="G363" s="24">
        <v>0.32</v>
      </c>
      <c r="H363" s="12">
        <f>SupisPrac!I103</f>
        <v>0</v>
      </c>
      <c r="I363" s="12">
        <f>G363*H363</f>
        <v>0</v>
      </c>
      <c r="J363" s="12">
        <f>I363*0.2</f>
        <v>0</v>
      </c>
    </row>
    <row r="364" spans="2:10" s="1" customFormat="1" ht="12.75">
      <c r="B364" s="26"/>
      <c r="C364" s="10" t="s">
        <v>220</v>
      </c>
      <c r="D364" s="10" t="s">
        <v>291</v>
      </c>
      <c r="E364" s="11" t="s">
        <v>292</v>
      </c>
      <c r="F364" s="10" t="s">
        <v>105</v>
      </c>
      <c r="G364" s="24">
        <v>10.8</v>
      </c>
      <c r="H364" s="12">
        <f>SupisPrac!I107</f>
        <v>0</v>
      </c>
      <c r="I364" s="12">
        <f>G364*H364</f>
        <v>0</v>
      </c>
      <c r="J364" s="12">
        <f>I364*0.2</f>
        <v>0</v>
      </c>
    </row>
    <row r="365" spans="2:10" s="1" customFormat="1" ht="12.75">
      <c r="B365" s="26"/>
      <c r="C365" s="10" t="s">
        <v>220</v>
      </c>
      <c r="D365" s="10" t="s">
        <v>303</v>
      </c>
      <c r="E365" s="11" t="s">
        <v>304</v>
      </c>
      <c r="F365" s="10" t="s">
        <v>97</v>
      </c>
      <c r="G365" s="24">
        <v>2</v>
      </c>
      <c r="H365" s="12">
        <f>SupisPrac!I113</f>
        <v>0</v>
      </c>
      <c r="I365" s="12">
        <f>G365*H365</f>
        <v>0</v>
      </c>
      <c r="J365" s="12">
        <f>I365*0.2</f>
        <v>0</v>
      </c>
    </row>
    <row r="366" spans="2:10" s="1" customFormat="1" ht="12.75">
      <c r="B366" s="26"/>
      <c r="C366" s="10" t="s">
        <v>319</v>
      </c>
      <c r="D366" s="10" t="s">
        <v>350</v>
      </c>
      <c r="E366" s="11" t="s">
        <v>351</v>
      </c>
      <c r="F366" s="10" t="s">
        <v>100</v>
      </c>
      <c r="G366" s="24">
        <v>7663.6</v>
      </c>
      <c r="H366" s="12">
        <f>SupisPrac!I138</f>
        <v>0</v>
      </c>
      <c r="I366" s="12">
        <f>G366*H366</f>
        <v>0</v>
      </c>
      <c r="J366" s="12">
        <f>I366*0.2</f>
        <v>0</v>
      </c>
    </row>
    <row r="367" spans="2:10" s="1" customFormat="1" ht="12.75">
      <c r="B367" s="26"/>
      <c r="C367" s="10" t="s">
        <v>319</v>
      </c>
      <c r="D367" s="10" t="s">
        <v>352</v>
      </c>
      <c r="E367" s="11" t="s">
        <v>353</v>
      </c>
      <c r="F367" s="10" t="s">
        <v>100</v>
      </c>
      <c r="G367" s="24">
        <v>230.4</v>
      </c>
      <c r="H367" s="12">
        <f>SupisPrac!I139</f>
        <v>0</v>
      </c>
      <c r="I367" s="12">
        <f>G367*H367</f>
        <v>0</v>
      </c>
      <c r="J367" s="12">
        <f>I367*0.2</f>
        <v>0</v>
      </c>
    </row>
    <row r="368" spans="2:10" s="1" customFormat="1" ht="12.75">
      <c r="B368" s="26"/>
      <c r="C368" s="10" t="s">
        <v>319</v>
      </c>
      <c r="D368" s="10" t="s">
        <v>354</v>
      </c>
      <c r="E368" s="11" t="s">
        <v>355</v>
      </c>
      <c r="F368" s="10" t="s">
        <v>100</v>
      </c>
      <c r="G368" s="24">
        <v>1360.125</v>
      </c>
      <c r="H368" s="12">
        <f>SupisPrac!I140</f>
        <v>0</v>
      </c>
      <c r="I368" s="12">
        <f>G368*H368</f>
        <v>0</v>
      </c>
      <c r="J368" s="12">
        <f>I368*0.2</f>
        <v>0</v>
      </c>
    </row>
    <row r="369" spans="2:10" s="1" customFormat="1" ht="12.75">
      <c r="B369" s="26"/>
      <c r="C369" s="10" t="s">
        <v>319</v>
      </c>
      <c r="D369" s="10" t="s">
        <v>359</v>
      </c>
      <c r="E369" s="11" t="s">
        <v>588</v>
      </c>
      <c r="F369" s="10" t="s">
        <v>100</v>
      </c>
      <c r="G369" s="24">
        <v>6976.2</v>
      </c>
      <c r="H369" s="12">
        <f>SupisPrac!I142</f>
        <v>0</v>
      </c>
      <c r="I369" s="12">
        <f>G369*H369</f>
        <v>0</v>
      </c>
      <c r="J369" s="12">
        <f>I369*0.2</f>
        <v>0</v>
      </c>
    </row>
    <row r="370" spans="2:10" s="1" customFormat="1" ht="12.75">
      <c r="B370" s="26"/>
      <c r="C370" s="10" t="s">
        <v>319</v>
      </c>
      <c r="D370" s="10" t="s">
        <v>361</v>
      </c>
      <c r="E370" s="11" t="s">
        <v>362</v>
      </c>
      <c r="F370" s="10" t="s">
        <v>100</v>
      </c>
      <c r="G370" s="24">
        <v>6976.2</v>
      </c>
      <c r="H370" s="12">
        <f>SupisPrac!I143</f>
        <v>0</v>
      </c>
      <c r="I370" s="12">
        <f>G370*H370</f>
        <v>0</v>
      </c>
      <c r="J370" s="12">
        <f>I370*0.2</f>
        <v>0</v>
      </c>
    </row>
    <row r="371" spans="2:10" s="1" customFormat="1" ht="12.75">
      <c r="B371" s="26"/>
      <c r="C371" s="10" t="s">
        <v>319</v>
      </c>
      <c r="D371" s="10" t="s">
        <v>363</v>
      </c>
      <c r="E371" s="11" t="s">
        <v>364</v>
      </c>
      <c r="F371" s="10" t="s">
        <v>100</v>
      </c>
      <c r="G371" s="24">
        <v>25746</v>
      </c>
      <c r="H371" s="12">
        <f>SupisPrac!I144</f>
        <v>0</v>
      </c>
      <c r="I371" s="12">
        <f>G371*H371</f>
        <v>0</v>
      </c>
      <c r="J371" s="12">
        <f>I371*0.2</f>
        <v>0</v>
      </c>
    </row>
    <row r="372" spans="2:10" s="1" customFormat="1" ht="12.75">
      <c r="B372" s="26"/>
      <c r="C372" s="10" t="s">
        <v>319</v>
      </c>
      <c r="D372" s="10" t="s">
        <v>365</v>
      </c>
      <c r="E372" s="11" t="s">
        <v>366</v>
      </c>
      <c r="F372" s="10" t="s">
        <v>100</v>
      </c>
      <c r="G372" s="24">
        <v>5616</v>
      </c>
      <c r="H372" s="12">
        <f>SupisPrac!I145</f>
        <v>0</v>
      </c>
      <c r="I372" s="12">
        <f>G372*H372</f>
        <v>0</v>
      </c>
      <c r="J372" s="12">
        <f>I372*0.2</f>
        <v>0</v>
      </c>
    </row>
    <row r="373" spans="2:10" s="1" customFormat="1" ht="12.75">
      <c r="B373" s="26"/>
      <c r="C373" s="10" t="s">
        <v>319</v>
      </c>
      <c r="D373" s="10" t="s">
        <v>367</v>
      </c>
      <c r="E373" s="11" t="s">
        <v>368</v>
      </c>
      <c r="F373" s="10" t="s">
        <v>100</v>
      </c>
      <c r="G373" s="24">
        <v>19123.32</v>
      </c>
      <c r="H373" s="12">
        <f>SupisPrac!I146</f>
        <v>0</v>
      </c>
      <c r="I373" s="12">
        <f>G373*H373</f>
        <v>0</v>
      </c>
      <c r="J373" s="12">
        <f>I373*0.2</f>
        <v>0</v>
      </c>
    </row>
    <row r="374" spans="2:10" s="1" customFormat="1" ht="12.75">
      <c r="B374" s="26"/>
      <c r="C374" s="10" t="s">
        <v>319</v>
      </c>
      <c r="D374" s="10" t="s">
        <v>369</v>
      </c>
      <c r="E374" s="11" t="s">
        <v>370</v>
      </c>
      <c r="F374" s="10" t="s">
        <v>100</v>
      </c>
      <c r="G374" s="24">
        <v>12280</v>
      </c>
      <c r="H374" s="12">
        <f>SupisPrac!I147</f>
        <v>0</v>
      </c>
      <c r="I374" s="12">
        <f>G374*H374</f>
        <v>0</v>
      </c>
      <c r="J374" s="12">
        <f>I374*0.2</f>
        <v>0</v>
      </c>
    </row>
    <row r="375" spans="2:10" s="1" customFormat="1" ht="12.75">
      <c r="B375" s="26"/>
      <c r="C375" s="10" t="s">
        <v>319</v>
      </c>
      <c r="D375" s="10" t="s">
        <v>387</v>
      </c>
      <c r="E375" s="11" t="s">
        <v>388</v>
      </c>
      <c r="F375" s="10" t="s">
        <v>105</v>
      </c>
      <c r="G375" s="24">
        <v>793.2</v>
      </c>
      <c r="H375" s="12">
        <f>SupisPrac!I156</f>
        <v>0</v>
      </c>
      <c r="I375" s="12">
        <f>G375*H375</f>
        <v>0</v>
      </c>
      <c r="J375" s="12">
        <f>I375*0.2</f>
        <v>0</v>
      </c>
    </row>
    <row r="376" spans="2:10" s="1" customFormat="1" ht="12.75">
      <c r="B376" s="26"/>
      <c r="C376" s="10" t="s">
        <v>319</v>
      </c>
      <c r="D376" s="10" t="s">
        <v>411</v>
      </c>
      <c r="E376" s="11" t="s">
        <v>412</v>
      </c>
      <c r="F376" s="10" t="s">
        <v>97</v>
      </c>
      <c r="G376" s="24">
        <v>850</v>
      </c>
      <c r="H376" s="12">
        <f>SupisPrac!I168</f>
        <v>0</v>
      </c>
      <c r="I376" s="12">
        <f>G376*H376</f>
        <v>0</v>
      </c>
      <c r="J376" s="12">
        <f>I376*0.2</f>
        <v>0</v>
      </c>
    </row>
    <row r="377" spans="2:10" s="1" customFormat="1" ht="12.75">
      <c r="B377" s="26"/>
      <c r="C377" s="10" t="s">
        <v>319</v>
      </c>
      <c r="D377" s="10" t="s">
        <v>413</v>
      </c>
      <c r="E377" s="11" t="s">
        <v>414</v>
      </c>
      <c r="F377" s="10" t="s">
        <v>105</v>
      </c>
      <c r="G377" s="24">
        <v>3.579</v>
      </c>
      <c r="H377" s="12">
        <f>SupisPrac!I169</f>
        <v>0</v>
      </c>
      <c r="I377" s="12">
        <f>G377*H377</f>
        <v>0</v>
      </c>
      <c r="J377" s="12">
        <f>I377*0.2</f>
        <v>0</v>
      </c>
    </row>
    <row r="378" spans="2:10" s="1" customFormat="1" ht="12.75">
      <c r="B378" s="26"/>
      <c r="C378" s="10" t="s">
        <v>319</v>
      </c>
      <c r="D378" s="10" t="s">
        <v>415</v>
      </c>
      <c r="E378" s="11" t="s">
        <v>416</v>
      </c>
      <c r="F378" s="10" t="s">
        <v>105</v>
      </c>
      <c r="G378" s="24">
        <v>279</v>
      </c>
      <c r="H378" s="12">
        <f>SupisPrac!I170</f>
        <v>0</v>
      </c>
      <c r="I378" s="12">
        <f>G378*H378</f>
        <v>0</v>
      </c>
      <c r="J378" s="12">
        <f>I378*0.2</f>
        <v>0</v>
      </c>
    </row>
    <row r="379" spans="2:10" s="1" customFormat="1" ht="12.75">
      <c r="B379" s="26"/>
      <c r="C379" s="10" t="s">
        <v>319</v>
      </c>
      <c r="D379" s="10" t="s">
        <v>419</v>
      </c>
      <c r="E379" s="11" t="s">
        <v>420</v>
      </c>
      <c r="F379" s="10" t="s">
        <v>105</v>
      </c>
      <c r="G379" s="24">
        <v>18</v>
      </c>
      <c r="H379" s="12">
        <f>SupisPrac!I172</f>
        <v>0</v>
      </c>
      <c r="I379" s="12">
        <f>G379*H379</f>
        <v>0</v>
      </c>
      <c r="J379" s="12">
        <f>I379*0.2</f>
        <v>0</v>
      </c>
    </row>
    <row r="380" spans="2:10" s="1" customFormat="1" ht="12.75">
      <c r="B380" s="26"/>
      <c r="C380" s="10" t="s">
        <v>319</v>
      </c>
      <c r="D380" s="10" t="s">
        <v>421</v>
      </c>
      <c r="E380" s="11" t="s">
        <v>422</v>
      </c>
      <c r="F380" s="10" t="s">
        <v>100</v>
      </c>
      <c r="G380" s="24">
        <v>5616</v>
      </c>
      <c r="H380" s="12">
        <f>SupisPrac!I173</f>
        <v>0</v>
      </c>
      <c r="I380" s="12">
        <f>G380*H380</f>
        <v>0</v>
      </c>
      <c r="J380" s="12">
        <f>I380*0.2</f>
        <v>0</v>
      </c>
    </row>
    <row r="381" spans="2:10" s="1" customFormat="1" ht="12.75">
      <c r="B381" s="26"/>
      <c r="C381" s="10" t="s">
        <v>319</v>
      </c>
      <c r="D381" s="10" t="s">
        <v>423</v>
      </c>
      <c r="E381" s="11" t="s">
        <v>424</v>
      </c>
      <c r="F381" s="10" t="s">
        <v>100</v>
      </c>
      <c r="G381" s="24">
        <v>6177.6</v>
      </c>
      <c r="H381" s="12">
        <f>SupisPrac!I174</f>
        <v>0</v>
      </c>
      <c r="I381" s="12">
        <f>G381*H381</f>
        <v>0</v>
      </c>
      <c r="J381" s="12">
        <f>I381*0.2</f>
        <v>0</v>
      </c>
    </row>
    <row r="382" spans="2:10" s="1" customFormat="1" ht="12.75">
      <c r="B382" s="26"/>
      <c r="C382" s="10" t="s">
        <v>319</v>
      </c>
      <c r="D382" s="10" t="s">
        <v>425</v>
      </c>
      <c r="E382" s="11" t="s">
        <v>426</v>
      </c>
      <c r="F382" s="10" t="s">
        <v>97</v>
      </c>
      <c r="G382" s="24">
        <v>2</v>
      </c>
      <c r="H382" s="12">
        <f>SupisPrac!I175</f>
        <v>0</v>
      </c>
      <c r="I382" s="12">
        <f>G382*H382</f>
        <v>0</v>
      </c>
      <c r="J382" s="12">
        <f>I382*0.2</f>
        <v>0</v>
      </c>
    </row>
    <row r="383" spans="2:10" s="1" customFormat="1" ht="12.75">
      <c r="B383" s="26"/>
      <c r="C383" s="10" t="s">
        <v>319</v>
      </c>
      <c r="D383" s="10" t="s">
        <v>427</v>
      </c>
      <c r="E383" s="11" t="s">
        <v>428</v>
      </c>
      <c r="F383" s="10" t="s">
        <v>100</v>
      </c>
      <c r="G383" s="24">
        <v>6177.6</v>
      </c>
      <c r="H383" s="12">
        <f>SupisPrac!I176</f>
        <v>0</v>
      </c>
      <c r="I383" s="12">
        <f>G383*H383</f>
        <v>0</v>
      </c>
      <c r="J383" s="12">
        <f>I383*0.2</f>
        <v>0</v>
      </c>
    </row>
    <row r="384" spans="2:10" s="1" customFormat="1" ht="12.75">
      <c r="B384" s="26"/>
      <c r="C384" s="10" t="s">
        <v>319</v>
      </c>
      <c r="D384" s="10" t="s">
        <v>429</v>
      </c>
      <c r="E384" s="11" t="s">
        <v>430</v>
      </c>
      <c r="F384" s="10" t="s">
        <v>105</v>
      </c>
      <c r="G384" s="24">
        <v>625</v>
      </c>
      <c r="H384" s="12">
        <f>SupisPrac!I177</f>
        <v>0</v>
      </c>
      <c r="I384" s="12">
        <f>G384*H384</f>
        <v>0</v>
      </c>
      <c r="J384" s="12">
        <f>I384*0.2</f>
        <v>0</v>
      </c>
    </row>
    <row r="385" spans="2:10" s="1" customFormat="1" ht="12.75">
      <c r="B385" s="26"/>
      <c r="C385" s="10" t="s">
        <v>319</v>
      </c>
      <c r="D385" s="10" t="s">
        <v>431</v>
      </c>
      <c r="E385" s="11" t="s">
        <v>432</v>
      </c>
      <c r="F385" s="10" t="s">
        <v>105</v>
      </c>
      <c r="G385" s="24">
        <v>7</v>
      </c>
      <c r="H385" s="12">
        <f>SupisPrac!I178</f>
        <v>0</v>
      </c>
      <c r="I385" s="12">
        <f>G385*H385</f>
        <v>0</v>
      </c>
      <c r="J385" s="12">
        <f>I385*0.2</f>
        <v>0</v>
      </c>
    </row>
    <row r="386" spans="2:10" s="1" customFormat="1" ht="12.75">
      <c r="B386" s="26"/>
      <c r="C386" s="10" t="s">
        <v>319</v>
      </c>
      <c r="D386" s="10" t="s">
        <v>433</v>
      </c>
      <c r="E386" s="11" t="s">
        <v>434</v>
      </c>
      <c r="F386" s="10" t="s">
        <v>105</v>
      </c>
      <c r="G386" s="24">
        <v>3</v>
      </c>
      <c r="H386" s="12">
        <f>SupisPrac!I179</f>
        <v>0</v>
      </c>
      <c r="I386" s="12">
        <f>G386*H386</f>
        <v>0</v>
      </c>
      <c r="J386" s="12">
        <f>I386*0.2</f>
        <v>0</v>
      </c>
    </row>
    <row r="387" spans="2:10" s="1" customFormat="1" ht="12.75">
      <c r="B387" s="26"/>
      <c r="C387" s="10" t="s">
        <v>319</v>
      </c>
      <c r="D387" s="10" t="s">
        <v>437</v>
      </c>
      <c r="E387" s="11" t="s">
        <v>438</v>
      </c>
      <c r="F387" s="10" t="s">
        <v>97</v>
      </c>
      <c r="G387" s="24">
        <v>3</v>
      </c>
      <c r="H387" s="12">
        <f>SupisPrac!I181</f>
        <v>0</v>
      </c>
      <c r="I387" s="12">
        <f>G387*H387</f>
        <v>0</v>
      </c>
      <c r="J387" s="12">
        <f>I387*0.2</f>
        <v>0</v>
      </c>
    </row>
    <row r="388" spans="2:10" s="1" customFormat="1" ht="12.75">
      <c r="B388" s="26"/>
      <c r="C388" s="10" t="s">
        <v>319</v>
      </c>
      <c r="D388" s="10" t="s">
        <v>439</v>
      </c>
      <c r="E388" s="11" t="s">
        <v>440</v>
      </c>
      <c r="F388" s="10" t="s">
        <v>97</v>
      </c>
      <c r="G388" s="24">
        <v>11</v>
      </c>
      <c r="H388" s="12">
        <f>SupisPrac!I182</f>
        <v>0</v>
      </c>
      <c r="I388" s="12">
        <f>G388*H388</f>
        <v>0</v>
      </c>
      <c r="J388" s="12">
        <f>I388*0.2</f>
        <v>0</v>
      </c>
    </row>
    <row r="389" spans="2:10" s="1" customFormat="1" ht="12.75">
      <c r="B389" s="26"/>
      <c r="C389" s="10" t="s">
        <v>319</v>
      </c>
      <c r="D389" s="10" t="s">
        <v>441</v>
      </c>
      <c r="E389" s="11" t="s">
        <v>442</v>
      </c>
      <c r="F389" s="10" t="s">
        <v>100</v>
      </c>
      <c r="G389" s="24">
        <v>245.879</v>
      </c>
      <c r="H389" s="12">
        <f>SupisPrac!I183</f>
        <v>0</v>
      </c>
      <c r="I389" s="12">
        <f>G389*H389</f>
        <v>0</v>
      </c>
      <c r="J389" s="12">
        <f>I389*0.2</f>
        <v>0</v>
      </c>
    </row>
    <row r="390" spans="2:10" s="1" customFormat="1" ht="12.75">
      <c r="B390" s="26"/>
      <c r="C390" s="10" t="s">
        <v>319</v>
      </c>
      <c r="D390" s="10" t="s">
        <v>443</v>
      </c>
      <c r="E390" s="11" t="s">
        <v>444</v>
      </c>
      <c r="F390" s="10" t="s">
        <v>100</v>
      </c>
      <c r="G390" s="24">
        <v>27.8</v>
      </c>
      <c r="H390" s="12">
        <f>SupisPrac!I184</f>
        <v>0</v>
      </c>
      <c r="I390" s="12">
        <f>G390*H390</f>
        <v>0</v>
      </c>
      <c r="J390" s="12">
        <f>I390*0.2</f>
        <v>0</v>
      </c>
    </row>
    <row r="391" spans="2:10" s="1" customFormat="1" ht="12.75">
      <c r="B391" s="26"/>
      <c r="C391" s="10" t="s">
        <v>550</v>
      </c>
      <c r="D391" s="10" t="s">
        <v>551</v>
      </c>
      <c r="E391" s="11" t="s">
        <v>552</v>
      </c>
      <c r="F391" s="10" t="s">
        <v>100</v>
      </c>
      <c r="G391" s="24">
        <v>22.4</v>
      </c>
      <c r="H391" s="12">
        <f>SupisPrac!I238</f>
        <v>0</v>
      </c>
      <c r="I391" s="12">
        <f>G391*H391</f>
        <v>0</v>
      </c>
      <c r="J391" s="12">
        <f>I391*0.2</f>
        <v>0</v>
      </c>
    </row>
    <row r="392" spans="2:10" s="1" customFormat="1" ht="12.75">
      <c r="B392" s="26"/>
      <c r="C392" s="10" t="s">
        <v>550</v>
      </c>
      <c r="D392" s="10" t="s">
        <v>553</v>
      </c>
      <c r="E392" s="11" t="s">
        <v>554</v>
      </c>
      <c r="F392" s="10" t="s">
        <v>100</v>
      </c>
      <c r="G392" s="24">
        <v>22.4</v>
      </c>
      <c r="H392" s="12">
        <f>SupisPrac!I239</f>
        <v>0</v>
      </c>
      <c r="I392" s="12">
        <f>G392*H392</f>
        <v>0</v>
      </c>
      <c r="J392" s="12">
        <f>I392*0.2</f>
        <v>0</v>
      </c>
    </row>
    <row r="393" spans="2:10" s="1" customFormat="1" ht="12.75">
      <c r="B393" s="26"/>
      <c r="C393" s="10" t="s">
        <v>550</v>
      </c>
      <c r="D393" s="10" t="s">
        <v>559</v>
      </c>
      <c r="E393" s="11" t="s">
        <v>560</v>
      </c>
      <c r="F393" s="10" t="s">
        <v>100</v>
      </c>
      <c r="G393" s="24">
        <v>22.4</v>
      </c>
      <c r="H393" s="12">
        <f>SupisPrac!I242</f>
        <v>0</v>
      </c>
      <c r="I393" s="12">
        <f>G393*H393</f>
        <v>0</v>
      </c>
      <c r="J393" s="12">
        <f>I393*0.2</f>
        <v>0</v>
      </c>
    </row>
    <row r="394" spans="2:10" s="1" customFormat="1" ht="12.75">
      <c r="B394" s="27"/>
      <c r="C394" s="10" t="s">
        <v>550</v>
      </c>
      <c r="D394" s="10" t="s">
        <v>561</v>
      </c>
      <c r="E394" s="11" t="s">
        <v>562</v>
      </c>
      <c r="F394" s="10" t="s">
        <v>100</v>
      </c>
      <c r="G394" s="24">
        <v>22.4</v>
      </c>
      <c r="H394" s="12">
        <f>SupisPrac!I243</f>
        <v>0</v>
      </c>
      <c r="I394" s="12">
        <f>G394*H394</f>
        <v>0</v>
      </c>
      <c r="J394" s="12">
        <f>I394*0.2</f>
        <v>0</v>
      </c>
    </row>
    <row r="395" spans="2:10" s="2" customFormat="1" ht="12.75">
      <c r="B395" s="33" t="s">
        <v>589</v>
      </c>
      <c r="C395" s="34"/>
      <c r="D395" s="34"/>
      <c r="E395" s="35"/>
      <c r="F395" s="34"/>
      <c r="G395" s="34"/>
      <c r="H395" s="34"/>
      <c r="I395" s="15">
        <f>SUM(I329:I394)</f>
        <v>0</v>
      </c>
      <c r="J395" s="15">
        <f>SUM(J329:J394)</f>
        <v>0</v>
      </c>
    </row>
    <row r="396" spans="2:10" s="1" customFormat="1" ht="12.75">
      <c r="B396" s="32" t="s">
        <v>590</v>
      </c>
      <c r="C396" s="10" t="s">
        <v>85</v>
      </c>
      <c r="D396" s="10" t="s">
        <v>89</v>
      </c>
      <c r="E396" s="11" t="s">
        <v>90</v>
      </c>
      <c r="F396" s="10" t="s">
        <v>88</v>
      </c>
      <c r="G396" s="24">
        <v>45.5</v>
      </c>
      <c r="H396" s="12">
        <f>SupisPrac!I11</f>
        <v>0</v>
      </c>
      <c r="I396" s="12">
        <f>G396*H396</f>
        <v>0</v>
      </c>
      <c r="J396" s="12">
        <f>I396*0.2</f>
        <v>0</v>
      </c>
    </row>
    <row r="397" spans="2:10" s="1" customFormat="1" ht="12.75">
      <c r="B397" s="26"/>
      <c r="C397" s="10" t="s">
        <v>85</v>
      </c>
      <c r="D397" s="10" t="s">
        <v>136</v>
      </c>
      <c r="E397" s="11" t="s">
        <v>137</v>
      </c>
      <c r="F397" s="10" t="s">
        <v>138</v>
      </c>
      <c r="G397" s="24">
        <v>45.5</v>
      </c>
      <c r="H397" s="12">
        <f>SupisPrac!I33</f>
        <v>0</v>
      </c>
      <c r="I397" s="12">
        <f>G397*H397</f>
        <v>0</v>
      </c>
      <c r="J397" s="12">
        <f>I397*0.2</f>
        <v>0</v>
      </c>
    </row>
    <row r="398" spans="2:10" s="1" customFormat="1" ht="12.75">
      <c r="B398" s="26"/>
      <c r="C398" s="10" t="s">
        <v>85</v>
      </c>
      <c r="D398" s="10" t="s">
        <v>146</v>
      </c>
      <c r="E398" s="11" t="s">
        <v>147</v>
      </c>
      <c r="F398" s="10" t="s">
        <v>145</v>
      </c>
      <c r="G398" s="24">
        <v>17520</v>
      </c>
      <c r="H398" s="12">
        <f>SupisPrac!I37</f>
        <v>0</v>
      </c>
      <c r="I398" s="12">
        <f>G398*H398</f>
        <v>0</v>
      </c>
      <c r="J398" s="12">
        <f>I398*0.2</f>
        <v>0</v>
      </c>
    </row>
    <row r="399" spans="2:10" s="1" customFormat="1" ht="12.75">
      <c r="B399" s="26"/>
      <c r="C399" s="10" t="s">
        <v>85</v>
      </c>
      <c r="D399" s="10" t="s">
        <v>148</v>
      </c>
      <c r="E399" s="11" t="s">
        <v>149</v>
      </c>
      <c r="F399" s="10" t="s">
        <v>100</v>
      </c>
      <c r="G399" s="24">
        <v>105</v>
      </c>
      <c r="H399" s="12">
        <f>SupisPrac!I38</f>
        <v>0</v>
      </c>
      <c r="I399" s="12">
        <f>G399*H399</f>
        <v>0</v>
      </c>
      <c r="J399" s="12">
        <f>I399*0.2</f>
        <v>0</v>
      </c>
    </row>
    <row r="400" spans="2:10" s="1" customFormat="1" ht="12.75">
      <c r="B400" s="26"/>
      <c r="C400" s="10" t="s">
        <v>319</v>
      </c>
      <c r="D400" s="10" t="s">
        <v>225</v>
      </c>
      <c r="E400" s="11" t="s">
        <v>226</v>
      </c>
      <c r="F400" s="10" t="s">
        <v>145</v>
      </c>
      <c r="G400" s="24">
        <v>17520</v>
      </c>
      <c r="H400" s="12">
        <f>SupisPrac!I120</f>
        <v>0</v>
      </c>
      <c r="I400" s="12">
        <f>G400*H400</f>
        <v>0</v>
      </c>
      <c r="J400" s="12">
        <f>I400*0.2</f>
        <v>0</v>
      </c>
    </row>
    <row r="401" spans="2:10" s="1" customFormat="1" ht="12.75">
      <c r="B401" s="26"/>
      <c r="C401" s="10" t="s">
        <v>319</v>
      </c>
      <c r="D401" s="10" t="s">
        <v>330</v>
      </c>
      <c r="E401" s="11" t="s">
        <v>331</v>
      </c>
      <c r="F401" s="10" t="s">
        <v>88</v>
      </c>
      <c r="G401" s="24">
        <v>91</v>
      </c>
      <c r="H401" s="12">
        <f>SupisPrac!I124</f>
        <v>0</v>
      </c>
      <c r="I401" s="12">
        <f>G401*H401</f>
        <v>0</v>
      </c>
      <c r="J401" s="12">
        <f>I401*0.2</f>
        <v>0</v>
      </c>
    </row>
    <row r="402" spans="2:10" s="1" customFormat="1" ht="12.75">
      <c r="B402" s="26"/>
      <c r="C402" s="10" t="s">
        <v>319</v>
      </c>
      <c r="D402" s="10" t="s">
        <v>332</v>
      </c>
      <c r="E402" s="11" t="s">
        <v>333</v>
      </c>
      <c r="F402" s="10" t="s">
        <v>100</v>
      </c>
      <c r="G402" s="24">
        <v>140.52</v>
      </c>
      <c r="H402" s="12">
        <f>SupisPrac!I125</f>
        <v>0</v>
      </c>
      <c r="I402" s="12">
        <f>G402*H402</f>
        <v>0</v>
      </c>
      <c r="J402" s="12">
        <f>I402*0.2</f>
        <v>0</v>
      </c>
    </row>
    <row r="403" spans="2:10" s="1" customFormat="1" ht="12.75">
      <c r="B403" s="26"/>
      <c r="C403" s="10" t="s">
        <v>319</v>
      </c>
      <c r="D403" s="10" t="s">
        <v>233</v>
      </c>
      <c r="E403" s="11" t="s">
        <v>334</v>
      </c>
      <c r="F403" s="10" t="s">
        <v>88</v>
      </c>
      <c r="G403" s="24">
        <v>37.1</v>
      </c>
      <c r="H403" s="12">
        <f>SupisPrac!I126</f>
        <v>0</v>
      </c>
      <c r="I403" s="12">
        <f>G403*H403</f>
        <v>0</v>
      </c>
      <c r="J403" s="12">
        <f>I403*0.2</f>
        <v>0</v>
      </c>
    </row>
    <row r="404" spans="2:10" s="1" customFormat="1" ht="12.75">
      <c r="B404" s="26"/>
      <c r="C404" s="10" t="s">
        <v>319</v>
      </c>
      <c r="D404" s="10" t="s">
        <v>235</v>
      </c>
      <c r="E404" s="11" t="s">
        <v>236</v>
      </c>
      <c r="F404" s="10" t="s">
        <v>100</v>
      </c>
      <c r="G404" s="24">
        <v>119.424</v>
      </c>
      <c r="H404" s="12">
        <f>SupisPrac!I127</f>
        <v>0</v>
      </c>
      <c r="I404" s="12">
        <f>G404*H404</f>
        <v>0</v>
      </c>
      <c r="J404" s="12">
        <f>I404*0.2</f>
        <v>0</v>
      </c>
    </row>
    <row r="405" spans="2:10" s="1" customFormat="1" ht="12.75">
      <c r="B405" s="26"/>
      <c r="C405" s="10" t="s">
        <v>319</v>
      </c>
      <c r="D405" s="10" t="s">
        <v>237</v>
      </c>
      <c r="E405" s="11" t="s">
        <v>335</v>
      </c>
      <c r="F405" s="10" t="s">
        <v>138</v>
      </c>
      <c r="G405" s="24">
        <v>8.353</v>
      </c>
      <c r="H405" s="12">
        <f>SupisPrac!I128</f>
        <v>0</v>
      </c>
      <c r="I405" s="12">
        <f>G405*H405</f>
        <v>0</v>
      </c>
      <c r="J405" s="12">
        <f>I405*0.2</f>
        <v>0</v>
      </c>
    </row>
    <row r="406" spans="2:10" s="1" customFormat="1" ht="12.75">
      <c r="B406" s="26"/>
      <c r="C406" s="10" t="s">
        <v>498</v>
      </c>
      <c r="D406" s="10" t="s">
        <v>269</v>
      </c>
      <c r="E406" s="11" t="s">
        <v>270</v>
      </c>
      <c r="F406" s="10" t="s">
        <v>97</v>
      </c>
      <c r="G406" s="24">
        <v>360</v>
      </c>
      <c r="H406" s="12">
        <f>SupisPrac!I215</f>
        <v>0</v>
      </c>
      <c r="I406" s="12">
        <f>G406*H406</f>
        <v>0</v>
      </c>
      <c r="J406" s="12">
        <f>I406*0.2</f>
        <v>0</v>
      </c>
    </row>
    <row r="407" spans="2:10" s="1" customFormat="1" ht="12.75">
      <c r="B407" s="26"/>
      <c r="C407" s="10" t="s">
        <v>319</v>
      </c>
      <c r="D407" s="10" t="s">
        <v>343</v>
      </c>
      <c r="E407" s="11" t="s">
        <v>344</v>
      </c>
      <c r="F407" s="10" t="s">
        <v>100</v>
      </c>
      <c r="G407" s="24">
        <v>280</v>
      </c>
      <c r="H407" s="12">
        <f>SupisPrac!I133</f>
        <v>0</v>
      </c>
      <c r="I407" s="12">
        <f>G407*H407</f>
        <v>0</v>
      </c>
      <c r="J407" s="12">
        <f>I407*0.2</f>
        <v>0</v>
      </c>
    </row>
    <row r="408" spans="2:10" s="1" customFormat="1" ht="12.75">
      <c r="B408" s="26"/>
      <c r="C408" s="10" t="s">
        <v>220</v>
      </c>
      <c r="D408" s="10" t="s">
        <v>275</v>
      </c>
      <c r="E408" s="11" t="s">
        <v>276</v>
      </c>
      <c r="F408" s="10" t="s">
        <v>97</v>
      </c>
      <c r="G408" s="24">
        <v>175</v>
      </c>
      <c r="H408" s="12">
        <f>SupisPrac!I99</f>
        <v>0</v>
      </c>
      <c r="I408" s="12">
        <f>G408*H408</f>
        <v>0</v>
      </c>
      <c r="J408" s="12">
        <f>I408*0.2</f>
        <v>0</v>
      </c>
    </row>
    <row r="409" spans="2:10" s="1" customFormat="1" ht="12.75">
      <c r="B409" s="26"/>
      <c r="C409" s="10" t="s">
        <v>220</v>
      </c>
      <c r="D409" s="10" t="s">
        <v>283</v>
      </c>
      <c r="E409" s="11" t="s">
        <v>284</v>
      </c>
      <c r="F409" s="10" t="s">
        <v>100</v>
      </c>
      <c r="G409" s="24">
        <v>10.8</v>
      </c>
      <c r="H409" s="12">
        <f>SupisPrac!I103</f>
        <v>0</v>
      </c>
      <c r="I409" s="12">
        <f>G409*H409</f>
        <v>0</v>
      </c>
      <c r="J409" s="12">
        <f>I409*0.2</f>
        <v>0</v>
      </c>
    </row>
    <row r="410" spans="2:10" s="1" customFormat="1" ht="12.75">
      <c r="B410" s="26"/>
      <c r="C410" s="10" t="s">
        <v>220</v>
      </c>
      <c r="D410" s="10" t="s">
        <v>287</v>
      </c>
      <c r="E410" s="11" t="s">
        <v>288</v>
      </c>
      <c r="F410" s="10" t="s">
        <v>105</v>
      </c>
      <c r="G410" s="24">
        <v>178</v>
      </c>
      <c r="H410" s="12">
        <f>SupisPrac!I105</f>
        <v>0</v>
      </c>
      <c r="I410" s="12">
        <f>G410*H410</f>
        <v>0</v>
      </c>
      <c r="J410" s="12">
        <f>I410*0.2</f>
        <v>0</v>
      </c>
    </row>
    <row r="411" spans="2:10" s="1" customFormat="1" ht="12.75">
      <c r="B411" s="26"/>
      <c r="C411" s="10" t="s">
        <v>220</v>
      </c>
      <c r="D411" s="10" t="s">
        <v>295</v>
      </c>
      <c r="E411" s="11" t="s">
        <v>296</v>
      </c>
      <c r="F411" s="10" t="s">
        <v>100</v>
      </c>
      <c r="G411" s="24">
        <v>18.656</v>
      </c>
      <c r="H411" s="12">
        <f>SupisPrac!I109</f>
        <v>0</v>
      </c>
      <c r="I411" s="12">
        <f>G411*H411</f>
        <v>0</v>
      </c>
      <c r="J411" s="12">
        <f>I411*0.2</f>
        <v>0</v>
      </c>
    </row>
    <row r="412" spans="2:10" s="1" customFormat="1" ht="12.75">
      <c r="B412" s="26"/>
      <c r="C412" s="10" t="s">
        <v>220</v>
      </c>
      <c r="D412" s="10" t="s">
        <v>297</v>
      </c>
      <c r="E412" s="11" t="s">
        <v>298</v>
      </c>
      <c r="F412" s="10" t="s">
        <v>105</v>
      </c>
      <c r="G412" s="24">
        <v>136.4</v>
      </c>
      <c r="H412" s="12">
        <f>SupisPrac!I110</f>
        <v>0</v>
      </c>
      <c r="I412" s="12">
        <f>G412*H412</f>
        <v>0</v>
      </c>
      <c r="J412" s="12">
        <f>I412*0.2</f>
        <v>0</v>
      </c>
    </row>
    <row r="413" spans="2:10" s="1" customFormat="1" ht="12.75">
      <c r="B413" s="26"/>
      <c r="C413" s="10" t="s">
        <v>319</v>
      </c>
      <c r="D413" s="10" t="s">
        <v>409</v>
      </c>
      <c r="E413" s="11" t="s">
        <v>410</v>
      </c>
      <c r="F413" s="10" t="s">
        <v>105</v>
      </c>
      <c r="G413" s="24">
        <v>350</v>
      </c>
      <c r="H413" s="12">
        <f>SupisPrac!I167</f>
        <v>0</v>
      </c>
      <c r="I413" s="12">
        <f>G413*H413</f>
        <v>0</v>
      </c>
      <c r="J413" s="12">
        <f>I413*0.2</f>
        <v>0</v>
      </c>
    </row>
    <row r="414" spans="2:10" s="1" customFormat="1" ht="12.75">
      <c r="B414" s="26"/>
      <c r="C414" s="10" t="s">
        <v>451</v>
      </c>
      <c r="D414" s="10" t="s">
        <v>452</v>
      </c>
      <c r="E414" s="11" t="s">
        <v>453</v>
      </c>
      <c r="F414" s="10" t="s">
        <v>100</v>
      </c>
      <c r="G414" s="24">
        <v>70.26</v>
      </c>
      <c r="H414" s="12">
        <f>SupisPrac!I190</f>
        <v>0</v>
      </c>
      <c r="I414" s="12">
        <f>G414*H414</f>
        <v>0</v>
      </c>
      <c r="J414" s="12">
        <f>I414*0.2</f>
        <v>0</v>
      </c>
    </row>
    <row r="415" spans="2:10" s="1" customFormat="1" ht="12.75">
      <c r="B415" s="26"/>
      <c r="C415" s="10" t="s">
        <v>550</v>
      </c>
      <c r="D415" s="10" t="s">
        <v>551</v>
      </c>
      <c r="E415" s="11" t="s">
        <v>552</v>
      </c>
      <c r="F415" s="10" t="s">
        <v>100</v>
      </c>
      <c r="G415" s="24">
        <v>87.5</v>
      </c>
      <c r="H415" s="12">
        <f>SupisPrac!I238</f>
        <v>0</v>
      </c>
      <c r="I415" s="12">
        <f>G415*H415</f>
        <v>0</v>
      </c>
      <c r="J415" s="12">
        <f>I415*0.2</f>
        <v>0</v>
      </c>
    </row>
    <row r="416" spans="2:10" s="1" customFormat="1" ht="12.75">
      <c r="B416" s="26"/>
      <c r="C416" s="10" t="s">
        <v>550</v>
      </c>
      <c r="D416" s="10" t="s">
        <v>553</v>
      </c>
      <c r="E416" s="11" t="s">
        <v>554</v>
      </c>
      <c r="F416" s="10" t="s">
        <v>100</v>
      </c>
      <c r="G416" s="24">
        <v>87.5</v>
      </c>
      <c r="H416" s="12">
        <f>SupisPrac!I239</f>
        <v>0</v>
      </c>
      <c r="I416" s="12">
        <f>G416*H416</f>
        <v>0</v>
      </c>
      <c r="J416" s="12">
        <f>I416*0.2</f>
        <v>0</v>
      </c>
    </row>
    <row r="417" spans="2:10" s="1" customFormat="1" ht="12.75">
      <c r="B417" s="26"/>
      <c r="C417" s="10" t="s">
        <v>550</v>
      </c>
      <c r="D417" s="10" t="s">
        <v>559</v>
      </c>
      <c r="E417" s="11" t="s">
        <v>560</v>
      </c>
      <c r="F417" s="10" t="s">
        <v>100</v>
      </c>
      <c r="G417" s="24">
        <v>87.5</v>
      </c>
      <c r="H417" s="12">
        <f>SupisPrac!I242</f>
        <v>0</v>
      </c>
      <c r="I417" s="12">
        <f>G417*H417</f>
        <v>0</v>
      </c>
      <c r="J417" s="12">
        <f>I417*0.2</f>
        <v>0</v>
      </c>
    </row>
    <row r="418" spans="2:10" s="1" customFormat="1" ht="12.75">
      <c r="B418" s="27"/>
      <c r="C418" s="10" t="s">
        <v>550</v>
      </c>
      <c r="D418" s="10" t="s">
        <v>561</v>
      </c>
      <c r="E418" s="11" t="s">
        <v>562</v>
      </c>
      <c r="F418" s="10" t="s">
        <v>100</v>
      </c>
      <c r="G418" s="24">
        <v>87.5</v>
      </c>
      <c r="H418" s="12">
        <f>SupisPrac!I243</f>
        <v>0</v>
      </c>
      <c r="I418" s="12">
        <f>G418*H418</f>
        <v>0</v>
      </c>
      <c r="J418" s="12">
        <f>I418*0.2</f>
        <v>0</v>
      </c>
    </row>
    <row r="419" spans="2:10" s="2" customFormat="1" ht="12.75">
      <c r="B419" s="33" t="s">
        <v>591</v>
      </c>
      <c r="C419" s="34"/>
      <c r="D419" s="34"/>
      <c r="E419" s="35"/>
      <c r="F419" s="34"/>
      <c r="G419" s="34"/>
      <c r="H419" s="34"/>
      <c r="I419" s="15">
        <f>SUM(I396:I418)</f>
        <v>0</v>
      </c>
      <c r="J419" s="15">
        <f>SUM(J396:J418)</f>
        <v>0</v>
      </c>
    </row>
    <row r="420" spans="2:10" s="1" customFormat="1" ht="12.75">
      <c r="B420" s="32" t="s">
        <v>592</v>
      </c>
      <c r="C420" s="10" t="s">
        <v>85</v>
      </c>
      <c r="D420" s="10" t="s">
        <v>89</v>
      </c>
      <c r="E420" s="11" t="s">
        <v>90</v>
      </c>
      <c r="F420" s="10" t="s">
        <v>88</v>
      </c>
      <c r="G420" s="24">
        <v>23.4</v>
      </c>
      <c r="H420" s="12">
        <f>SupisPrac!I11</f>
        <v>0</v>
      </c>
      <c r="I420" s="12">
        <f>G420*H420</f>
        <v>0</v>
      </c>
      <c r="J420" s="12">
        <f>I420*0.2</f>
        <v>0</v>
      </c>
    </row>
    <row r="421" spans="2:10" s="1" customFormat="1" ht="12.75">
      <c r="B421" s="26"/>
      <c r="C421" s="10" t="s">
        <v>85</v>
      </c>
      <c r="D421" s="10" t="s">
        <v>136</v>
      </c>
      <c r="E421" s="11" t="s">
        <v>137</v>
      </c>
      <c r="F421" s="10" t="s">
        <v>138</v>
      </c>
      <c r="G421" s="24">
        <v>23.4</v>
      </c>
      <c r="H421" s="12">
        <f>SupisPrac!I33</f>
        <v>0</v>
      </c>
      <c r="I421" s="12">
        <f>G421*H421</f>
        <v>0</v>
      </c>
      <c r="J421" s="12">
        <f>I421*0.2</f>
        <v>0</v>
      </c>
    </row>
    <row r="422" spans="2:10" s="1" customFormat="1" ht="12.75">
      <c r="B422" s="26"/>
      <c r="C422" s="10" t="s">
        <v>85</v>
      </c>
      <c r="D422" s="10" t="s">
        <v>146</v>
      </c>
      <c r="E422" s="11" t="s">
        <v>147</v>
      </c>
      <c r="F422" s="10" t="s">
        <v>145</v>
      </c>
      <c r="G422" s="24">
        <v>9000</v>
      </c>
      <c r="H422" s="12">
        <f>SupisPrac!I37</f>
        <v>0</v>
      </c>
      <c r="I422" s="12">
        <f>G422*H422</f>
        <v>0</v>
      </c>
      <c r="J422" s="12">
        <f>I422*0.2</f>
        <v>0</v>
      </c>
    </row>
    <row r="423" spans="2:10" s="1" customFormat="1" ht="12.75">
      <c r="B423" s="26"/>
      <c r="C423" s="10" t="s">
        <v>85</v>
      </c>
      <c r="D423" s="10" t="s">
        <v>148</v>
      </c>
      <c r="E423" s="11" t="s">
        <v>149</v>
      </c>
      <c r="F423" s="10" t="s">
        <v>100</v>
      </c>
      <c r="G423" s="24">
        <v>54</v>
      </c>
      <c r="H423" s="12">
        <f>SupisPrac!I38</f>
        <v>0</v>
      </c>
      <c r="I423" s="12">
        <f>G423*H423</f>
        <v>0</v>
      </c>
      <c r="J423" s="12">
        <f>I423*0.2</f>
        <v>0</v>
      </c>
    </row>
    <row r="424" spans="2:10" s="1" customFormat="1" ht="12.75">
      <c r="B424" s="26"/>
      <c r="C424" s="10" t="s">
        <v>319</v>
      </c>
      <c r="D424" s="10" t="s">
        <v>225</v>
      </c>
      <c r="E424" s="11" t="s">
        <v>226</v>
      </c>
      <c r="F424" s="10" t="s">
        <v>145</v>
      </c>
      <c r="G424" s="24">
        <v>9000</v>
      </c>
      <c r="H424" s="12">
        <f>SupisPrac!I120</f>
        <v>0</v>
      </c>
      <c r="I424" s="12">
        <f>G424*H424</f>
        <v>0</v>
      </c>
      <c r="J424" s="12">
        <f>I424*0.2</f>
        <v>0</v>
      </c>
    </row>
    <row r="425" spans="2:10" s="1" customFormat="1" ht="12.75">
      <c r="B425" s="26"/>
      <c r="C425" s="10" t="s">
        <v>319</v>
      </c>
      <c r="D425" s="10" t="s">
        <v>330</v>
      </c>
      <c r="E425" s="11" t="s">
        <v>331</v>
      </c>
      <c r="F425" s="10" t="s">
        <v>88</v>
      </c>
      <c r="G425" s="24">
        <v>46.8</v>
      </c>
      <c r="H425" s="12">
        <f>SupisPrac!I124</f>
        <v>0</v>
      </c>
      <c r="I425" s="12">
        <f>G425*H425</f>
        <v>0</v>
      </c>
      <c r="J425" s="12">
        <f>I425*0.2</f>
        <v>0</v>
      </c>
    </row>
    <row r="426" spans="2:10" s="1" customFormat="1" ht="12.75">
      <c r="B426" s="26"/>
      <c r="C426" s="10" t="s">
        <v>319</v>
      </c>
      <c r="D426" s="10" t="s">
        <v>332</v>
      </c>
      <c r="E426" s="11" t="s">
        <v>333</v>
      </c>
      <c r="F426" s="10" t="s">
        <v>100</v>
      </c>
      <c r="G426" s="24">
        <v>72.52</v>
      </c>
      <c r="H426" s="12">
        <f>SupisPrac!I125</f>
        <v>0</v>
      </c>
      <c r="I426" s="12">
        <f>G426*H426</f>
        <v>0</v>
      </c>
      <c r="J426" s="12">
        <f>I426*0.2</f>
        <v>0</v>
      </c>
    </row>
    <row r="427" spans="2:10" s="1" customFormat="1" ht="12.75">
      <c r="B427" s="26"/>
      <c r="C427" s="10" t="s">
        <v>319</v>
      </c>
      <c r="D427" s="10" t="s">
        <v>233</v>
      </c>
      <c r="E427" s="11" t="s">
        <v>334</v>
      </c>
      <c r="F427" s="10" t="s">
        <v>88</v>
      </c>
      <c r="G427" s="24">
        <v>19.08</v>
      </c>
      <c r="H427" s="12">
        <f>SupisPrac!I126</f>
        <v>0</v>
      </c>
      <c r="I427" s="12">
        <f>G427*H427</f>
        <v>0</v>
      </c>
      <c r="J427" s="12">
        <f>I427*0.2</f>
        <v>0</v>
      </c>
    </row>
    <row r="428" spans="2:10" s="1" customFormat="1" ht="12.75">
      <c r="B428" s="26"/>
      <c r="C428" s="10" t="s">
        <v>319</v>
      </c>
      <c r="D428" s="10" t="s">
        <v>235</v>
      </c>
      <c r="E428" s="11" t="s">
        <v>236</v>
      </c>
      <c r="F428" s="10" t="s">
        <v>100</v>
      </c>
      <c r="G428" s="24">
        <v>61.624</v>
      </c>
      <c r="H428" s="12">
        <f>SupisPrac!I127</f>
        <v>0</v>
      </c>
      <c r="I428" s="12">
        <f>G428*H428</f>
        <v>0</v>
      </c>
      <c r="J428" s="12">
        <f>I428*0.2</f>
        <v>0</v>
      </c>
    </row>
    <row r="429" spans="2:10" s="1" customFormat="1" ht="12.75">
      <c r="B429" s="26"/>
      <c r="C429" s="10" t="s">
        <v>319</v>
      </c>
      <c r="D429" s="10" t="s">
        <v>237</v>
      </c>
      <c r="E429" s="11" t="s">
        <v>335</v>
      </c>
      <c r="F429" s="10" t="s">
        <v>138</v>
      </c>
      <c r="G429" s="24">
        <v>3.705</v>
      </c>
      <c r="H429" s="12">
        <f>SupisPrac!I128</f>
        <v>0</v>
      </c>
      <c r="I429" s="12">
        <f>G429*H429</f>
        <v>0</v>
      </c>
      <c r="J429" s="12">
        <f>I429*0.2</f>
        <v>0</v>
      </c>
    </row>
    <row r="430" spans="2:10" s="1" customFormat="1" ht="12.75">
      <c r="B430" s="26"/>
      <c r="C430" s="10" t="s">
        <v>498</v>
      </c>
      <c r="D430" s="10" t="s">
        <v>269</v>
      </c>
      <c r="E430" s="11" t="s">
        <v>270</v>
      </c>
      <c r="F430" s="10" t="s">
        <v>97</v>
      </c>
      <c r="G430" s="24">
        <v>184</v>
      </c>
      <c r="H430" s="12">
        <f>SupisPrac!I215</f>
        <v>0</v>
      </c>
      <c r="I430" s="12">
        <f>G430*H430</f>
        <v>0</v>
      </c>
      <c r="J430" s="12">
        <f>I430*0.2</f>
        <v>0</v>
      </c>
    </row>
    <row r="431" spans="2:10" s="1" customFormat="1" ht="12.75">
      <c r="B431" s="26"/>
      <c r="C431" s="10" t="s">
        <v>319</v>
      </c>
      <c r="D431" s="10" t="s">
        <v>343</v>
      </c>
      <c r="E431" s="11" t="s">
        <v>344</v>
      </c>
      <c r="F431" s="10" t="s">
        <v>100</v>
      </c>
      <c r="G431" s="24">
        <v>144</v>
      </c>
      <c r="H431" s="12">
        <f>SupisPrac!I133</f>
        <v>0</v>
      </c>
      <c r="I431" s="12">
        <f>G431*H431</f>
        <v>0</v>
      </c>
      <c r="J431" s="12">
        <f>I431*0.2</f>
        <v>0</v>
      </c>
    </row>
    <row r="432" spans="2:10" s="1" customFormat="1" ht="12.75">
      <c r="B432" s="26"/>
      <c r="C432" s="10" t="s">
        <v>220</v>
      </c>
      <c r="D432" s="10" t="s">
        <v>275</v>
      </c>
      <c r="E432" s="11" t="s">
        <v>276</v>
      </c>
      <c r="F432" s="10" t="s">
        <v>97</v>
      </c>
      <c r="G432" s="24">
        <v>90</v>
      </c>
      <c r="H432" s="12">
        <f>SupisPrac!I99</f>
        <v>0</v>
      </c>
      <c r="I432" s="12">
        <f>G432*H432</f>
        <v>0</v>
      </c>
      <c r="J432" s="12">
        <f>I432*0.2</f>
        <v>0</v>
      </c>
    </row>
    <row r="433" spans="2:10" s="1" customFormat="1" ht="12.75">
      <c r="B433" s="26"/>
      <c r="C433" s="10" t="s">
        <v>220</v>
      </c>
      <c r="D433" s="10" t="s">
        <v>283</v>
      </c>
      <c r="E433" s="11" t="s">
        <v>284</v>
      </c>
      <c r="F433" s="10" t="s">
        <v>100</v>
      </c>
      <c r="G433" s="24">
        <v>5.52</v>
      </c>
      <c r="H433" s="12">
        <f>SupisPrac!I103</f>
        <v>0</v>
      </c>
      <c r="I433" s="12">
        <f>G433*H433</f>
        <v>0</v>
      </c>
      <c r="J433" s="12">
        <f>I433*0.2</f>
        <v>0</v>
      </c>
    </row>
    <row r="434" spans="2:10" s="1" customFormat="1" ht="12.75">
      <c r="B434" s="26"/>
      <c r="C434" s="10" t="s">
        <v>220</v>
      </c>
      <c r="D434" s="10" t="s">
        <v>287</v>
      </c>
      <c r="E434" s="11" t="s">
        <v>288</v>
      </c>
      <c r="F434" s="10" t="s">
        <v>105</v>
      </c>
      <c r="G434" s="24">
        <v>90</v>
      </c>
      <c r="H434" s="12">
        <f>SupisPrac!I105</f>
        <v>0</v>
      </c>
      <c r="I434" s="12">
        <f>G434*H434</f>
        <v>0</v>
      </c>
      <c r="J434" s="12">
        <f>I434*0.2</f>
        <v>0</v>
      </c>
    </row>
    <row r="435" spans="2:10" s="1" customFormat="1" ht="12.75">
      <c r="B435" s="26"/>
      <c r="C435" s="10" t="s">
        <v>220</v>
      </c>
      <c r="D435" s="10" t="s">
        <v>295</v>
      </c>
      <c r="E435" s="11" t="s">
        <v>296</v>
      </c>
      <c r="F435" s="10" t="s">
        <v>100</v>
      </c>
      <c r="G435" s="24">
        <v>9.54</v>
      </c>
      <c r="H435" s="12">
        <f>SupisPrac!I109</f>
        <v>0</v>
      </c>
      <c r="I435" s="12">
        <f>G435*H435</f>
        <v>0</v>
      </c>
      <c r="J435" s="12">
        <f>I435*0.2</f>
        <v>0</v>
      </c>
    </row>
    <row r="436" spans="2:10" s="1" customFormat="1" ht="12.75">
      <c r="B436" s="26"/>
      <c r="C436" s="10" t="s">
        <v>220</v>
      </c>
      <c r="D436" s="10" t="s">
        <v>297</v>
      </c>
      <c r="E436" s="11" t="s">
        <v>298</v>
      </c>
      <c r="F436" s="10" t="s">
        <v>105</v>
      </c>
      <c r="G436" s="24">
        <v>69.75</v>
      </c>
      <c r="H436" s="12">
        <f>SupisPrac!I110</f>
        <v>0</v>
      </c>
      <c r="I436" s="12">
        <f>G436*H436</f>
        <v>0</v>
      </c>
      <c r="J436" s="12">
        <f>I436*0.2</f>
        <v>0</v>
      </c>
    </row>
    <row r="437" spans="2:10" s="1" customFormat="1" ht="12.75">
      <c r="B437" s="26"/>
      <c r="C437" s="10" t="s">
        <v>319</v>
      </c>
      <c r="D437" s="10" t="s">
        <v>409</v>
      </c>
      <c r="E437" s="11" t="s">
        <v>410</v>
      </c>
      <c r="F437" s="10" t="s">
        <v>105</v>
      </c>
      <c r="G437" s="24">
        <v>180</v>
      </c>
      <c r="H437" s="12">
        <f>SupisPrac!I167</f>
        <v>0</v>
      </c>
      <c r="I437" s="12">
        <f>G437*H437</f>
        <v>0</v>
      </c>
      <c r="J437" s="12">
        <f>I437*0.2</f>
        <v>0</v>
      </c>
    </row>
    <row r="438" spans="2:10" s="1" customFormat="1" ht="12.75">
      <c r="B438" s="26"/>
      <c r="C438" s="10" t="s">
        <v>451</v>
      </c>
      <c r="D438" s="10" t="s">
        <v>452</v>
      </c>
      <c r="E438" s="11" t="s">
        <v>453</v>
      </c>
      <c r="F438" s="10" t="s">
        <v>100</v>
      </c>
      <c r="G438" s="24">
        <v>36.26</v>
      </c>
      <c r="H438" s="12">
        <f>SupisPrac!I190</f>
        <v>0</v>
      </c>
      <c r="I438" s="12">
        <f>G438*H438</f>
        <v>0</v>
      </c>
      <c r="J438" s="12">
        <f>I438*0.2</f>
        <v>0</v>
      </c>
    </row>
    <row r="439" spans="2:10" s="1" customFormat="1" ht="12.75">
      <c r="B439" s="26"/>
      <c r="C439" s="10" t="s">
        <v>550</v>
      </c>
      <c r="D439" s="10" t="s">
        <v>551</v>
      </c>
      <c r="E439" s="11" t="s">
        <v>552</v>
      </c>
      <c r="F439" s="10" t="s">
        <v>100</v>
      </c>
      <c r="G439" s="24">
        <v>45</v>
      </c>
      <c r="H439" s="12">
        <f>SupisPrac!I238</f>
        <v>0</v>
      </c>
      <c r="I439" s="12">
        <f>G439*H439</f>
        <v>0</v>
      </c>
      <c r="J439" s="12">
        <f>I439*0.2</f>
        <v>0</v>
      </c>
    </row>
    <row r="440" spans="2:10" s="1" customFormat="1" ht="12.75">
      <c r="B440" s="26"/>
      <c r="C440" s="10" t="s">
        <v>550</v>
      </c>
      <c r="D440" s="10" t="s">
        <v>553</v>
      </c>
      <c r="E440" s="11" t="s">
        <v>554</v>
      </c>
      <c r="F440" s="10" t="s">
        <v>100</v>
      </c>
      <c r="G440" s="24">
        <v>45</v>
      </c>
      <c r="H440" s="12">
        <f>SupisPrac!I239</f>
        <v>0</v>
      </c>
      <c r="I440" s="12">
        <f>G440*H440</f>
        <v>0</v>
      </c>
      <c r="J440" s="12">
        <f>I440*0.2</f>
        <v>0</v>
      </c>
    </row>
    <row r="441" spans="2:10" s="1" customFormat="1" ht="12.75">
      <c r="B441" s="26"/>
      <c r="C441" s="10" t="s">
        <v>550</v>
      </c>
      <c r="D441" s="10" t="s">
        <v>559</v>
      </c>
      <c r="E441" s="11" t="s">
        <v>560</v>
      </c>
      <c r="F441" s="10" t="s">
        <v>100</v>
      </c>
      <c r="G441" s="24">
        <v>45</v>
      </c>
      <c r="H441" s="12">
        <f>SupisPrac!I242</f>
        <v>0</v>
      </c>
      <c r="I441" s="12">
        <f>G441*H441</f>
        <v>0</v>
      </c>
      <c r="J441" s="12">
        <f>I441*0.2</f>
        <v>0</v>
      </c>
    </row>
    <row r="442" spans="2:10" s="1" customFormat="1" ht="12.75">
      <c r="B442" s="27"/>
      <c r="C442" s="10" t="s">
        <v>550</v>
      </c>
      <c r="D442" s="10" t="s">
        <v>561</v>
      </c>
      <c r="E442" s="11" t="s">
        <v>562</v>
      </c>
      <c r="F442" s="10" t="s">
        <v>100</v>
      </c>
      <c r="G442" s="24">
        <v>45</v>
      </c>
      <c r="H442" s="12">
        <f>SupisPrac!I243</f>
        <v>0</v>
      </c>
      <c r="I442" s="12">
        <f>G442*H442</f>
        <v>0</v>
      </c>
      <c r="J442" s="12">
        <f>I442*0.2</f>
        <v>0</v>
      </c>
    </row>
    <row r="443" spans="2:10" s="2" customFormat="1" ht="12.75">
      <c r="B443" s="33" t="s">
        <v>593</v>
      </c>
      <c r="C443" s="34"/>
      <c r="D443" s="34"/>
      <c r="E443" s="35"/>
      <c r="F443" s="34"/>
      <c r="G443" s="34"/>
      <c r="H443" s="34"/>
      <c r="I443" s="15">
        <f>SUM(I420:I442)</f>
        <v>0</v>
      </c>
      <c r="J443" s="15">
        <f>SUM(J420:J442)</f>
        <v>0</v>
      </c>
    </row>
    <row r="444" spans="2:10" s="1" customFormat="1" ht="12.75">
      <c r="B444" s="32" t="s">
        <v>594</v>
      </c>
      <c r="C444" s="10" t="s">
        <v>155</v>
      </c>
      <c r="D444" s="10" t="s">
        <v>163</v>
      </c>
      <c r="E444" s="11" t="s">
        <v>164</v>
      </c>
      <c r="F444" s="10" t="s">
        <v>88</v>
      </c>
      <c r="G444" s="24">
        <v>322.56</v>
      </c>
      <c r="H444" s="12">
        <f>SupisPrac!I43</f>
        <v>0</v>
      </c>
      <c r="I444" s="12">
        <f>G444*H444</f>
        <v>0</v>
      </c>
      <c r="J444" s="12">
        <f>I444*0.2</f>
        <v>0</v>
      </c>
    </row>
    <row r="445" spans="2:10" s="1" customFormat="1" ht="12.75">
      <c r="B445" s="26"/>
      <c r="C445" s="10" t="s">
        <v>155</v>
      </c>
      <c r="D445" s="10" t="s">
        <v>175</v>
      </c>
      <c r="E445" s="11" t="s">
        <v>176</v>
      </c>
      <c r="F445" s="10" t="s">
        <v>88</v>
      </c>
      <c r="G445" s="24">
        <v>3.72</v>
      </c>
      <c r="H445" s="12">
        <f>SupisPrac!I49</f>
        <v>0</v>
      </c>
      <c r="I445" s="12">
        <f>G445*H445</f>
        <v>0</v>
      </c>
      <c r="J445" s="12">
        <f>I445*0.2</f>
        <v>0</v>
      </c>
    </row>
    <row r="446" spans="2:10" s="1" customFormat="1" ht="12.75">
      <c r="B446" s="26"/>
      <c r="C446" s="10" t="s">
        <v>155</v>
      </c>
      <c r="D446" s="10" t="s">
        <v>177</v>
      </c>
      <c r="E446" s="11" t="s">
        <v>178</v>
      </c>
      <c r="F446" s="10" t="s">
        <v>88</v>
      </c>
      <c r="G446" s="24">
        <v>541</v>
      </c>
      <c r="H446" s="12">
        <f>SupisPrac!I50</f>
        <v>0</v>
      </c>
      <c r="I446" s="12">
        <f>G446*H446</f>
        <v>0</v>
      </c>
      <c r="J446" s="12">
        <f>I446*0.2</f>
        <v>0</v>
      </c>
    </row>
    <row r="447" spans="2:10" s="1" customFormat="1" ht="12.75">
      <c r="B447" s="26"/>
      <c r="C447" s="10" t="s">
        <v>155</v>
      </c>
      <c r="D447" s="10" t="s">
        <v>179</v>
      </c>
      <c r="E447" s="11" t="s">
        <v>180</v>
      </c>
      <c r="F447" s="10" t="s">
        <v>88</v>
      </c>
      <c r="G447" s="24">
        <v>322.56</v>
      </c>
      <c r="H447" s="12">
        <f>SupisPrac!I51</f>
        <v>0</v>
      </c>
      <c r="I447" s="12">
        <f>G447*H447</f>
        <v>0</v>
      </c>
      <c r="J447" s="12">
        <f>I447*0.2</f>
        <v>0</v>
      </c>
    </row>
    <row r="448" spans="2:10" s="1" customFormat="1" ht="12.75">
      <c r="B448" s="26"/>
      <c r="C448" s="10" t="s">
        <v>155</v>
      </c>
      <c r="D448" s="10" t="s">
        <v>193</v>
      </c>
      <c r="E448" s="11" t="s">
        <v>194</v>
      </c>
      <c r="F448" s="10" t="s">
        <v>88</v>
      </c>
      <c r="G448" s="24">
        <v>541</v>
      </c>
      <c r="H448" s="12">
        <f>SupisPrac!I59</f>
        <v>0</v>
      </c>
      <c r="I448" s="12">
        <f>G448*H448</f>
        <v>0</v>
      </c>
      <c r="J448" s="12">
        <f>I448*0.2</f>
        <v>0</v>
      </c>
    </row>
    <row r="449" spans="2:10" s="1" customFormat="1" ht="12.75">
      <c r="B449" s="26"/>
      <c r="C449" s="10" t="s">
        <v>155</v>
      </c>
      <c r="D449" s="10" t="s">
        <v>197</v>
      </c>
      <c r="E449" s="11" t="s">
        <v>198</v>
      </c>
      <c r="F449" s="10" t="s">
        <v>100</v>
      </c>
      <c r="G449" s="24">
        <v>369.6</v>
      </c>
      <c r="H449" s="12">
        <f>SupisPrac!I61</f>
        <v>0</v>
      </c>
      <c r="I449" s="12">
        <f>G449*H449</f>
        <v>0</v>
      </c>
      <c r="J449" s="12">
        <f>I449*0.2</f>
        <v>0</v>
      </c>
    </row>
    <row r="450" spans="2:10" s="1" customFormat="1" ht="12.75">
      <c r="B450" s="26"/>
      <c r="C450" s="10" t="s">
        <v>85</v>
      </c>
      <c r="D450" s="10" t="s">
        <v>86</v>
      </c>
      <c r="E450" s="11" t="s">
        <v>87</v>
      </c>
      <c r="F450" s="10" t="s">
        <v>88</v>
      </c>
      <c r="G450" s="24">
        <v>2.13</v>
      </c>
      <c r="H450" s="12">
        <f>SupisPrac!I10</f>
        <v>0</v>
      </c>
      <c r="I450" s="12">
        <f>G450*H450</f>
        <v>0</v>
      </c>
      <c r="J450" s="12">
        <f>I450*0.2</f>
        <v>0</v>
      </c>
    </row>
    <row r="451" spans="2:10" s="1" customFormat="1" ht="12.75">
      <c r="B451" s="26"/>
      <c r="C451" s="10" t="s">
        <v>85</v>
      </c>
      <c r="D451" s="10" t="s">
        <v>110</v>
      </c>
      <c r="E451" s="11" t="s">
        <v>111</v>
      </c>
      <c r="F451" s="10" t="s">
        <v>105</v>
      </c>
      <c r="G451" s="24">
        <v>7.8</v>
      </c>
      <c r="H451" s="12">
        <f>SupisPrac!I20</f>
        <v>0</v>
      </c>
      <c r="I451" s="12">
        <f>G451*H451</f>
        <v>0</v>
      </c>
      <c r="J451" s="12">
        <f>I451*0.2</f>
        <v>0</v>
      </c>
    </row>
    <row r="452" spans="2:10" s="1" customFormat="1" ht="12.75">
      <c r="B452" s="26"/>
      <c r="C452" s="10" t="s">
        <v>85</v>
      </c>
      <c r="D452" s="10" t="s">
        <v>114</v>
      </c>
      <c r="E452" s="11" t="s">
        <v>115</v>
      </c>
      <c r="F452" s="10" t="s">
        <v>100</v>
      </c>
      <c r="G452" s="24">
        <v>337</v>
      </c>
      <c r="H452" s="12">
        <f>SupisPrac!I22</f>
        <v>0</v>
      </c>
      <c r="I452" s="12">
        <f>G452*H452</f>
        <v>0</v>
      </c>
      <c r="J452" s="12">
        <f>I452*0.2</f>
        <v>0</v>
      </c>
    </row>
    <row r="453" spans="2:10" s="1" customFormat="1" ht="12.75">
      <c r="B453" s="26"/>
      <c r="C453" s="10" t="s">
        <v>85</v>
      </c>
      <c r="D453" s="10" t="s">
        <v>122</v>
      </c>
      <c r="E453" s="11" t="s">
        <v>123</v>
      </c>
      <c r="F453" s="10" t="s">
        <v>100</v>
      </c>
      <c r="G453" s="24">
        <v>337</v>
      </c>
      <c r="H453" s="12">
        <f>SupisPrac!I26</f>
        <v>0</v>
      </c>
      <c r="I453" s="12">
        <f>G453*H453</f>
        <v>0</v>
      </c>
      <c r="J453" s="12">
        <f>I453*0.2</f>
        <v>0</v>
      </c>
    </row>
    <row r="454" spans="2:10" s="1" customFormat="1" ht="12.75">
      <c r="B454" s="26"/>
      <c r="C454" s="10" t="s">
        <v>85</v>
      </c>
      <c r="D454" s="10" t="s">
        <v>128</v>
      </c>
      <c r="E454" s="11" t="s">
        <v>129</v>
      </c>
      <c r="F454" s="10" t="s">
        <v>105</v>
      </c>
      <c r="G454" s="24">
        <v>739</v>
      </c>
      <c r="H454" s="12">
        <f>SupisPrac!I29</f>
        <v>0</v>
      </c>
      <c r="I454" s="12">
        <f>G454*H454</f>
        <v>0</v>
      </c>
      <c r="J454" s="12">
        <f>I454*0.2</f>
        <v>0</v>
      </c>
    </row>
    <row r="455" spans="2:10" s="1" customFormat="1" ht="12.75">
      <c r="B455" s="26"/>
      <c r="C455" s="10" t="s">
        <v>85</v>
      </c>
      <c r="D455" s="10" t="s">
        <v>134</v>
      </c>
      <c r="E455" s="11" t="s">
        <v>135</v>
      </c>
      <c r="F455" s="10" t="s">
        <v>88</v>
      </c>
      <c r="G455" s="24">
        <v>3.6</v>
      </c>
      <c r="H455" s="12">
        <f>SupisPrac!I32</f>
        <v>0</v>
      </c>
      <c r="I455" s="12">
        <f>G455*H455</f>
        <v>0</v>
      </c>
      <c r="J455" s="12">
        <f>I455*0.2</f>
        <v>0</v>
      </c>
    </row>
    <row r="456" spans="2:10" s="1" customFormat="1" ht="12.75">
      <c r="B456" s="26"/>
      <c r="C456" s="10" t="s">
        <v>85</v>
      </c>
      <c r="D456" s="10" t="s">
        <v>136</v>
      </c>
      <c r="E456" s="11" t="s">
        <v>137</v>
      </c>
      <c r="F456" s="10" t="s">
        <v>138</v>
      </c>
      <c r="G456" s="24">
        <v>4309.216</v>
      </c>
      <c r="H456" s="12">
        <f>SupisPrac!I33</f>
        <v>0</v>
      </c>
      <c r="I456" s="12">
        <f>G456*H456</f>
        <v>0</v>
      </c>
      <c r="J456" s="12">
        <f>I456*0.2</f>
        <v>0</v>
      </c>
    </row>
    <row r="457" spans="2:10" s="1" customFormat="1" ht="12.75">
      <c r="B457" s="26"/>
      <c r="C457" s="10" t="s">
        <v>85</v>
      </c>
      <c r="D457" s="10" t="s">
        <v>139</v>
      </c>
      <c r="E457" s="11" t="s">
        <v>140</v>
      </c>
      <c r="F457" s="10" t="s">
        <v>100</v>
      </c>
      <c r="G457" s="24">
        <v>15453</v>
      </c>
      <c r="H457" s="12">
        <f>SupisPrac!I34</f>
        <v>0</v>
      </c>
      <c r="I457" s="12">
        <f>G457*H457</f>
        <v>0</v>
      </c>
      <c r="J457" s="12">
        <f>I457*0.2</f>
        <v>0</v>
      </c>
    </row>
    <row r="458" spans="2:10" s="1" customFormat="1" ht="12.75">
      <c r="B458" s="26"/>
      <c r="C458" s="10" t="s">
        <v>85</v>
      </c>
      <c r="D458" s="10" t="s">
        <v>141</v>
      </c>
      <c r="E458" s="11" t="s">
        <v>142</v>
      </c>
      <c r="F458" s="10" t="s">
        <v>105</v>
      </c>
      <c r="G458" s="24">
        <v>10</v>
      </c>
      <c r="H458" s="12">
        <f>SupisPrac!I35</f>
        <v>0</v>
      </c>
      <c r="I458" s="12">
        <f>G458*H458</f>
        <v>0</v>
      </c>
      <c r="J458" s="12">
        <f>I458*0.2</f>
        <v>0</v>
      </c>
    </row>
    <row r="459" spans="2:10" s="1" customFormat="1" ht="12.75">
      <c r="B459" s="26"/>
      <c r="C459" s="10" t="s">
        <v>85</v>
      </c>
      <c r="D459" s="10" t="s">
        <v>146</v>
      </c>
      <c r="E459" s="11" t="s">
        <v>147</v>
      </c>
      <c r="F459" s="10" t="s">
        <v>145</v>
      </c>
      <c r="G459" s="24">
        <v>3890</v>
      </c>
      <c r="H459" s="12">
        <f>SupisPrac!I37</f>
        <v>0</v>
      </c>
      <c r="I459" s="12">
        <f>G459*H459</f>
        <v>0</v>
      </c>
      <c r="J459" s="12">
        <f>I459*0.2</f>
        <v>0</v>
      </c>
    </row>
    <row r="460" spans="2:10" s="1" customFormat="1" ht="12.75">
      <c r="B460" s="26"/>
      <c r="C460" s="10" t="s">
        <v>85</v>
      </c>
      <c r="D460" s="10" t="s">
        <v>148</v>
      </c>
      <c r="E460" s="11" t="s">
        <v>149</v>
      </c>
      <c r="F460" s="10" t="s">
        <v>100</v>
      </c>
      <c r="G460" s="24">
        <v>22.1</v>
      </c>
      <c r="H460" s="12">
        <f>SupisPrac!I38</f>
        <v>0</v>
      </c>
      <c r="I460" s="12">
        <f>G460*H460</f>
        <v>0</v>
      </c>
      <c r="J460" s="12">
        <f>I460*0.2</f>
        <v>0</v>
      </c>
    </row>
    <row r="461" spans="2:10" s="1" customFormat="1" ht="12.75">
      <c r="B461" s="26"/>
      <c r="C461" s="10" t="s">
        <v>319</v>
      </c>
      <c r="D461" s="10" t="s">
        <v>225</v>
      </c>
      <c r="E461" s="11" t="s">
        <v>226</v>
      </c>
      <c r="F461" s="10" t="s">
        <v>145</v>
      </c>
      <c r="G461" s="24">
        <v>2210</v>
      </c>
      <c r="H461" s="12">
        <f>SupisPrac!I120</f>
        <v>0</v>
      </c>
      <c r="I461" s="12">
        <f>G461*H461</f>
        <v>0</v>
      </c>
      <c r="J461" s="12">
        <f>I461*0.2</f>
        <v>0</v>
      </c>
    </row>
    <row r="462" spans="2:10" s="1" customFormat="1" ht="12.75">
      <c r="B462" s="26"/>
      <c r="C462" s="10" t="s">
        <v>319</v>
      </c>
      <c r="D462" s="10" t="s">
        <v>328</v>
      </c>
      <c r="E462" s="11" t="s">
        <v>329</v>
      </c>
      <c r="F462" s="10" t="s">
        <v>138</v>
      </c>
      <c r="G462" s="24">
        <v>0.191</v>
      </c>
      <c r="H462" s="12">
        <f>SupisPrac!I123</f>
        <v>0</v>
      </c>
      <c r="I462" s="12">
        <f>G462*H462</f>
        <v>0</v>
      </c>
      <c r="J462" s="12">
        <f>I462*0.2</f>
        <v>0</v>
      </c>
    </row>
    <row r="463" spans="2:10" s="1" customFormat="1" ht="12.75">
      <c r="B463" s="26"/>
      <c r="C463" s="10" t="s">
        <v>319</v>
      </c>
      <c r="D463" s="10" t="s">
        <v>330</v>
      </c>
      <c r="E463" s="11" t="s">
        <v>331</v>
      </c>
      <c r="F463" s="10" t="s">
        <v>88</v>
      </c>
      <c r="G463" s="24">
        <v>9.046</v>
      </c>
      <c r="H463" s="12">
        <f>SupisPrac!I124</f>
        <v>0</v>
      </c>
      <c r="I463" s="12">
        <f>G463*H463</f>
        <v>0</v>
      </c>
      <c r="J463" s="12">
        <f>I463*0.2</f>
        <v>0</v>
      </c>
    </row>
    <row r="464" spans="2:10" s="1" customFormat="1" ht="12.75">
      <c r="B464" s="26"/>
      <c r="C464" s="10" t="s">
        <v>319</v>
      </c>
      <c r="D464" s="10" t="s">
        <v>332</v>
      </c>
      <c r="E464" s="11" t="s">
        <v>333</v>
      </c>
      <c r="F464" s="10" t="s">
        <v>100</v>
      </c>
      <c r="G464" s="24">
        <v>42.33</v>
      </c>
      <c r="H464" s="12">
        <f>SupisPrac!I125</f>
        <v>0</v>
      </c>
      <c r="I464" s="12">
        <f>G464*H464</f>
        <v>0</v>
      </c>
      <c r="J464" s="12">
        <f>I464*0.2</f>
        <v>0</v>
      </c>
    </row>
    <row r="465" spans="2:10" s="1" customFormat="1" ht="12.75">
      <c r="B465" s="26"/>
      <c r="C465" s="10" t="s">
        <v>319</v>
      </c>
      <c r="D465" s="10" t="s">
        <v>337</v>
      </c>
      <c r="E465" s="11" t="s">
        <v>338</v>
      </c>
      <c r="F465" s="10" t="s">
        <v>88</v>
      </c>
      <c r="G465" s="24">
        <v>1.8</v>
      </c>
      <c r="H465" s="12">
        <f>SupisPrac!I130</f>
        <v>0</v>
      </c>
      <c r="I465" s="12">
        <f>G465*H465</f>
        <v>0</v>
      </c>
      <c r="J465" s="12">
        <f>I465*0.2</f>
        <v>0</v>
      </c>
    </row>
    <row r="466" spans="2:10" s="1" customFormat="1" ht="12.75">
      <c r="B466" s="26"/>
      <c r="C466" s="10" t="s">
        <v>498</v>
      </c>
      <c r="D466" s="10" t="s">
        <v>269</v>
      </c>
      <c r="E466" s="11" t="s">
        <v>270</v>
      </c>
      <c r="F466" s="10" t="s">
        <v>97</v>
      </c>
      <c r="G466" s="24">
        <v>56</v>
      </c>
      <c r="H466" s="12">
        <f>SupisPrac!I215</f>
        <v>0</v>
      </c>
      <c r="I466" s="12">
        <f>G466*H466</f>
        <v>0</v>
      </c>
      <c r="J466" s="12">
        <f>I466*0.2</f>
        <v>0</v>
      </c>
    </row>
    <row r="467" spans="2:10" s="1" customFormat="1" ht="12.75">
      <c r="B467" s="26"/>
      <c r="C467" s="10" t="s">
        <v>319</v>
      </c>
      <c r="D467" s="10" t="s">
        <v>343</v>
      </c>
      <c r="E467" s="11" t="s">
        <v>344</v>
      </c>
      <c r="F467" s="10" t="s">
        <v>100</v>
      </c>
      <c r="G467" s="24">
        <v>6.96</v>
      </c>
      <c r="H467" s="12">
        <f>SupisPrac!I133</f>
        <v>0</v>
      </c>
      <c r="I467" s="12">
        <f>G467*H467</f>
        <v>0</v>
      </c>
      <c r="J467" s="12">
        <f>I467*0.2</f>
        <v>0</v>
      </c>
    </row>
    <row r="468" spans="2:10" s="1" customFormat="1" ht="12.75">
      <c r="B468" s="26"/>
      <c r="C468" s="10" t="s">
        <v>319</v>
      </c>
      <c r="D468" s="10" t="s">
        <v>273</v>
      </c>
      <c r="E468" s="11" t="s">
        <v>345</v>
      </c>
      <c r="F468" s="10" t="s">
        <v>100</v>
      </c>
      <c r="G468" s="24">
        <v>475</v>
      </c>
      <c r="H468" s="12">
        <f>SupisPrac!I135</f>
        <v>0</v>
      </c>
      <c r="I468" s="12">
        <f>G468*H468</f>
        <v>0</v>
      </c>
      <c r="J468" s="12">
        <f>I468*0.2</f>
        <v>0</v>
      </c>
    </row>
    <row r="469" spans="2:10" s="1" customFormat="1" ht="12.75">
      <c r="B469" s="26"/>
      <c r="C469" s="10" t="s">
        <v>220</v>
      </c>
      <c r="D469" s="10" t="s">
        <v>283</v>
      </c>
      <c r="E469" s="11" t="s">
        <v>284</v>
      </c>
      <c r="F469" s="10" t="s">
        <v>100</v>
      </c>
      <c r="G469" s="24">
        <v>0.56</v>
      </c>
      <c r="H469" s="12">
        <f>SupisPrac!I103</f>
        <v>0</v>
      </c>
      <c r="I469" s="12">
        <f>G469*H469</f>
        <v>0</v>
      </c>
      <c r="J469" s="12">
        <f>I469*0.2</f>
        <v>0</v>
      </c>
    </row>
    <row r="470" spans="2:10" s="1" customFormat="1" ht="12.75">
      <c r="B470" s="26"/>
      <c r="C470" s="10" t="s">
        <v>220</v>
      </c>
      <c r="D470" s="10" t="s">
        <v>291</v>
      </c>
      <c r="E470" s="11" t="s">
        <v>292</v>
      </c>
      <c r="F470" s="10" t="s">
        <v>105</v>
      </c>
      <c r="G470" s="24">
        <v>33.4</v>
      </c>
      <c r="H470" s="12">
        <f>SupisPrac!I107</f>
        <v>0</v>
      </c>
      <c r="I470" s="12">
        <f>G470*H470</f>
        <v>0</v>
      </c>
      <c r="J470" s="12">
        <f>I470*0.2</f>
        <v>0</v>
      </c>
    </row>
    <row r="471" spans="2:10" s="1" customFormat="1" ht="12.75">
      <c r="B471" s="26"/>
      <c r="C471" s="10" t="s">
        <v>220</v>
      </c>
      <c r="D471" s="10" t="s">
        <v>303</v>
      </c>
      <c r="E471" s="11" t="s">
        <v>304</v>
      </c>
      <c r="F471" s="10" t="s">
        <v>97</v>
      </c>
      <c r="G471" s="24">
        <v>2</v>
      </c>
      <c r="H471" s="12">
        <f>SupisPrac!I113</f>
        <v>0</v>
      </c>
      <c r="I471" s="12">
        <f>G471*H471</f>
        <v>0</v>
      </c>
      <c r="J471" s="12">
        <f>I471*0.2</f>
        <v>0</v>
      </c>
    </row>
    <row r="472" spans="2:10" s="1" customFormat="1" ht="12.75">
      <c r="B472" s="26"/>
      <c r="C472" s="10" t="s">
        <v>319</v>
      </c>
      <c r="D472" s="10" t="s">
        <v>350</v>
      </c>
      <c r="E472" s="11" t="s">
        <v>351</v>
      </c>
      <c r="F472" s="10" t="s">
        <v>100</v>
      </c>
      <c r="G472" s="24">
        <v>386.4</v>
      </c>
      <c r="H472" s="12">
        <f>SupisPrac!I138</f>
        <v>0</v>
      </c>
      <c r="I472" s="12">
        <f>G472*H472</f>
        <v>0</v>
      </c>
      <c r="J472" s="12">
        <f>I472*0.2</f>
        <v>0</v>
      </c>
    </row>
    <row r="473" spans="2:10" s="1" customFormat="1" ht="12.75">
      <c r="B473" s="26"/>
      <c r="C473" s="10" t="s">
        <v>319</v>
      </c>
      <c r="D473" s="10" t="s">
        <v>354</v>
      </c>
      <c r="E473" s="11" t="s">
        <v>355</v>
      </c>
      <c r="F473" s="10" t="s">
        <v>100</v>
      </c>
      <c r="G473" s="24">
        <v>2268.5</v>
      </c>
      <c r="H473" s="12">
        <f>SupisPrac!I140</f>
        <v>0</v>
      </c>
      <c r="I473" s="12">
        <f>G473*H473</f>
        <v>0</v>
      </c>
      <c r="J473" s="12">
        <f>I473*0.2</f>
        <v>0</v>
      </c>
    </row>
    <row r="474" spans="2:10" s="1" customFormat="1" ht="12.75">
      <c r="B474" s="26"/>
      <c r="C474" s="10" t="s">
        <v>319</v>
      </c>
      <c r="D474" s="10" t="s">
        <v>359</v>
      </c>
      <c r="E474" s="11" t="s">
        <v>360</v>
      </c>
      <c r="F474" s="10" t="s">
        <v>100</v>
      </c>
      <c r="G474" s="24">
        <v>352.8</v>
      </c>
      <c r="H474" s="12">
        <f>SupisPrac!I142</f>
        <v>0</v>
      </c>
      <c r="I474" s="12">
        <f>G474*H474</f>
        <v>0</v>
      </c>
      <c r="J474" s="12">
        <f>I474*0.2</f>
        <v>0</v>
      </c>
    </row>
    <row r="475" spans="2:10" s="1" customFormat="1" ht="12.75">
      <c r="B475" s="26"/>
      <c r="C475" s="10" t="s">
        <v>319</v>
      </c>
      <c r="D475" s="10" t="s">
        <v>361</v>
      </c>
      <c r="E475" s="11" t="s">
        <v>362</v>
      </c>
      <c r="F475" s="10" t="s">
        <v>100</v>
      </c>
      <c r="G475" s="24">
        <v>352.8</v>
      </c>
      <c r="H475" s="12">
        <f>SupisPrac!I143</f>
        <v>0</v>
      </c>
      <c r="I475" s="12">
        <f>G475*H475</f>
        <v>0</v>
      </c>
      <c r="J475" s="12">
        <f>I475*0.2</f>
        <v>0</v>
      </c>
    </row>
    <row r="476" spans="2:10" s="1" customFormat="1" ht="12.75">
      <c r="B476" s="26"/>
      <c r="C476" s="10" t="s">
        <v>319</v>
      </c>
      <c r="D476" s="10" t="s">
        <v>363</v>
      </c>
      <c r="E476" s="11" t="s">
        <v>364</v>
      </c>
      <c r="F476" s="10" t="s">
        <v>100</v>
      </c>
      <c r="G476" s="24">
        <v>32451.3</v>
      </c>
      <c r="H476" s="12">
        <f>SupisPrac!I144</f>
        <v>0</v>
      </c>
      <c r="I476" s="12">
        <f>G476*H476</f>
        <v>0</v>
      </c>
      <c r="J476" s="12">
        <f>I476*0.2</f>
        <v>0</v>
      </c>
    </row>
    <row r="477" spans="2:10" s="1" customFormat="1" ht="12.75">
      <c r="B477" s="26"/>
      <c r="C477" s="10" t="s">
        <v>319</v>
      </c>
      <c r="D477" s="10" t="s">
        <v>365</v>
      </c>
      <c r="E477" s="11" t="s">
        <v>366</v>
      </c>
      <c r="F477" s="10" t="s">
        <v>100</v>
      </c>
      <c r="G477" s="24">
        <v>15117</v>
      </c>
      <c r="H477" s="12">
        <f>SupisPrac!I145</f>
        <v>0</v>
      </c>
      <c r="I477" s="12">
        <f>G477*H477</f>
        <v>0</v>
      </c>
      <c r="J477" s="12">
        <f>I477*0.2</f>
        <v>0</v>
      </c>
    </row>
    <row r="478" spans="2:10" s="1" customFormat="1" ht="12.75">
      <c r="B478" s="26"/>
      <c r="C478" s="10" t="s">
        <v>319</v>
      </c>
      <c r="D478" s="10" t="s">
        <v>367</v>
      </c>
      <c r="E478" s="11" t="s">
        <v>368</v>
      </c>
      <c r="F478" s="10" t="s">
        <v>100</v>
      </c>
      <c r="G478" s="24">
        <v>15799.08</v>
      </c>
      <c r="H478" s="12">
        <f>SupisPrac!I146</f>
        <v>0</v>
      </c>
      <c r="I478" s="12">
        <f>G478*H478</f>
        <v>0</v>
      </c>
      <c r="J478" s="12">
        <f>I478*0.2</f>
        <v>0</v>
      </c>
    </row>
    <row r="479" spans="2:10" s="1" customFormat="1" ht="12.75">
      <c r="B479" s="26"/>
      <c r="C479" s="10" t="s">
        <v>319</v>
      </c>
      <c r="D479" s="10" t="s">
        <v>369</v>
      </c>
      <c r="E479" s="11" t="s">
        <v>370</v>
      </c>
      <c r="F479" s="10" t="s">
        <v>100</v>
      </c>
      <c r="G479" s="24">
        <v>15453</v>
      </c>
      <c r="H479" s="12">
        <f>SupisPrac!I147</f>
        <v>0</v>
      </c>
      <c r="I479" s="12">
        <f>G479*H479</f>
        <v>0</v>
      </c>
      <c r="J479" s="12">
        <f>I479*0.2</f>
        <v>0</v>
      </c>
    </row>
    <row r="480" spans="2:10" s="1" customFormat="1" ht="12.75">
      <c r="B480" s="26"/>
      <c r="C480" s="10" t="s">
        <v>319</v>
      </c>
      <c r="D480" s="10" t="s">
        <v>387</v>
      </c>
      <c r="E480" s="11" t="s">
        <v>388</v>
      </c>
      <c r="F480" s="10" t="s">
        <v>105</v>
      </c>
      <c r="G480" s="24">
        <v>1518</v>
      </c>
      <c r="H480" s="12">
        <f>SupisPrac!I156</f>
        <v>0</v>
      </c>
      <c r="I480" s="12">
        <f>G480*H480</f>
        <v>0</v>
      </c>
      <c r="J480" s="12">
        <f>I480*0.2</f>
        <v>0</v>
      </c>
    </row>
    <row r="481" spans="2:10" s="1" customFormat="1" ht="12.75">
      <c r="B481" s="26"/>
      <c r="C481" s="10" t="s">
        <v>319</v>
      </c>
      <c r="D481" s="10" t="s">
        <v>411</v>
      </c>
      <c r="E481" s="11" t="s">
        <v>412</v>
      </c>
      <c r="F481" s="10" t="s">
        <v>97</v>
      </c>
      <c r="G481" s="24">
        <v>1082</v>
      </c>
      <c r="H481" s="12">
        <f>SupisPrac!I168</f>
        <v>0</v>
      </c>
      <c r="I481" s="12">
        <f>G481*H481</f>
        <v>0</v>
      </c>
      <c r="J481" s="12">
        <f>I481*0.2</f>
        <v>0</v>
      </c>
    </row>
    <row r="482" spans="2:10" s="1" customFormat="1" ht="12.75">
      <c r="B482" s="26"/>
      <c r="C482" s="10" t="s">
        <v>319</v>
      </c>
      <c r="D482" s="10" t="s">
        <v>421</v>
      </c>
      <c r="E482" s="11" t="s">
        <v>422</v>
      </c>
      <c r="F482" s="10" t="s">
        <v>100</v>
      </c>
      <c r="G482" s="24">
        <v>15117</v>
      </c>
      <c r="H482" s="12">
        <f>SupisPrac!I173</f>
        <v>0</v>
      </c>
      <c r="I482" s="12">
        <f>G482*H482</f>
        <v>0</v>
      </c>
      <c r="J482" s="12">
        <f>I482*0.2</f>
        <v>0</v>
      </c>
    </row>
    <row r="483" spans="2:10" s="1" customFormat="1" ht="12.75">
      <c r="B483" s="26"/>
      <c r="C483" s="10" t="s">
        <v>319</v>
      </c>
      <c r="D483" s="10" t="s">
        <v>423</v>
      </c>
      <c r="E483" s="11" t="s">
        <v>424</v>
      </c>
      <c r="F483" s="10" t="s">
        <v>100</v>
      </c>
      <c r="G483" s="24">
        <v>16628.7</v>
      </c>
      <c r="H483" s="12">
        <f>SupisPrac!I174</f>
        <v>0</v>
      </c>
      <c r="I483" s="12">
        <f>G483*H483</f>
        <v>0</v>
      </c>
      <c r="J483" s="12">
        <f>I483*0.2</f>
        <v>0</v>
      </c>
    </row>
    <row r="484" spans="2:10" s="1" customFormat="1" ht="12.75">
      <c r="B484" s="26"/>
      <c r="C484" s="10" t="s">
        <v>319</v>
      </c>
      <c r="D484" s="10" t="s">
        <v>427</v>
      </c>
      <c r="E484" s="11" t="s">
        <v>428</v>
      </c>
      <c r="F484" s="10" t="s">
        <v>100</v>
      </c>
      <c r="G484" s="24">
        <v>16628.7</v>
      </c>
      <c r="H484" s="12">
        <f>SupisPrac!I176</f>
        <v>0</v>
      </c>
      <c r="I484" s="12">
        <f>G484*H484</f>
        <v>0</v>
      </c>
      <c r="J484" s="12">
        <f>I484*0.2</f>
        <v>0</v>
      </c>
    </row>
    <row r="485" spans="2:10" s="1" customFormat="1" ht="12.75">
      <c r="B485" s="26"/>
      <c r="C485" s="10" t="s">
        <v>319</v>
      </c>
      <c r="D485" s="10" t="s">
        <v>429</v>
      </c>
      <c r="E485" s="11" t="s">
        <v>430</v>
      </c>
      <c r="F485" s="10" t="s">
        <v>105</v>
      </c>
      <c r="G485" s="24">
        <v>995.6</v>
      </c>
      <c r="H485" s="12">
        <f>SupisPrac!I177</f>
        <v>0</v>
      </c>
      <c r="I485" s="12">
        <f>G485*H485</f>
        <v>0</v>
      </c>
      <c r="J485" s="12">
        <f>I485*0.2</f>
        <v>0</v>
      </c>
    </row>
    <row r="486" spans="2:10" s="1" customFormat="1" ht="12.75">
      <c r="B486" s="26"/>
      <c r="C486" s="10" t="s">
        <v>319</v>
      </c>
      <c r="D486" s="10" t="s">
        <v>441</v>
      </c>
      <c r="E486" s="11" t="s">
        <v>442</v>
      </c>
      <c r="F486" s="10" t="s">
        <v>100</v>
      </c>
      <c r="G486" s="24">
        <v>18</v>
      </c>
      <c r="H486" s="12">
        <f>SupisPrac!I183</f>
        <v>0</v>
      </c>
      <c r="I486" s="12">
        <f>G486*H486</f>
        <v>0</v>
      </c>
      <c r="J486" s="12">
        <f>I486*0.2</f>
        <v>0</v>
      </c>
    </row>
    <row r="487" spans="2:10" s="1" customFormat="1" ht="12.75">
      <c r="B487" s="26"/>
      <c r="C487" s="10" t="s">
        <v>319</v>
      </c>
      <c r="D487" s="10" t="s">
        <v>443</v>
      </c>
      <c r="E487" s="11" t="s">
        <v>444</v>
      </c>
      <c r="F487" s="10" t="s">
        <v>100</v>
      </c>
      <c r="G487" s="24">
        <v>18</v>
      </c>
      <c r="H487" s="12">
        <f>SupisPrac!I184</f>
        <v>0</v>
      </c>
      <c r="I487" s="12">
        <f>G487*H487</f>
        <v>0</v>
      </c>
      <c r="J487" s="12">
        <f>I487*0.2</f>
        <v>0</v>
      </c>
    </row>
    <row r="488" spans="2:10" s="1" customFormat="1" ht="12.75">
      <c r="B488" s="26"/>
      <c r="C488" s="10" t="s">
        <v>550</v>
      </c>
      <c r="D488" s="10" t="s">
        <v>551</v>
      </c>
      <c r="E488" s="11" t="s">
        <v>552</v>
      </c>
      <c r="F488" s="10" t="s">
        <v>100</v>
      </c>
      <c r="G488" s="24">
        <v>36.74</v>
      </c>
      <c r="H488" s="12">
        <f>SupisPrac!I238</f>
        <v>0</v>
      </c>
      <c r="I488" s="12">
        <f>G488*H488</f>
        <v>0</v>
      </c>
      <c r="J488" s="12">
        <f>I488*0.2</f>
        <v>0</v>
      </c>
    </row>
    <row r="489" spans="2:10" s="1" customFormat="1" ht="12.75">
      <c r="B489" s="26"/>
      <c r="C489" s="10" t="s">
        <v>550</v>
      </c>
      <c r="D489" s="10" t="s">
        <v>553</v>
      </c>
      <c r="E489" s="11" t="s">
        <v>554</v>
      </c>
      <c r="F489" s="10" t="s">
        <v>100</v>
      </c>
      <c r="G489" s="24">
        <v>36.74</v>
      </c>
      <c r="H489" s="12">
        <f>SupisPrac!I239</f>
        <v>0</v>
      </c>
      <c r="I489" s="12">
        <f>G489*H489</f>
        <v>0</v>
      </c>
      <c r="J489" s="12">
        <f>I489*0.2</f>
        <v>0</v>
      </c>
    </row>
    <row r="490" spans="2:10" s="1" customFormat="1" ht="12.75">
      <c r="B490" s="26"/>
      <c r="C490" s="10" t="s">
        <v>550</v>
      </c>
      <c r="D490" s="10" t="s">
        <v>559</v>
      </c>
      <c r="E490" s="11" t="s">
        <v>560</v>
      </c>
      <c r="F490" s="10" t="s">
        <v>100</v>
      </c>
      <c r="G490" s="24">
        <v>36.74</v>
      </c>
      <c r="H490" s="12">
        <f>SupisPrac!I242</f>
        <v>0</v>
      </c>
      <c r="I490" s="12">
        <f>G490*H490</f>
        <v>0</v>
      </c>
      <c r="J490" s="12">
        <f>I490*0.2</f>
        <v>0</v>
      </c>
    </row>
    <row r="491" spans="2:10" s="1" customFormat="1" ht="12.75">
      <c r="B491" s="27"/>
      <c r="C491" s="10" t="s">
        <v>550</v>
      </c>
      <c r="D491" s="10" t="s">
        <v>561</v>
      </c>
      <c r="E491" s="11" t="s">
        <v>562</v>
      </c>
      <c r="F491" s="10" t="s">
        <v>100</v>
      </c>
      <c r="G491" s="24">
        <v>36.74</v>
      </c>
      <c r="H491" s="12">
        <f>SupisPrac!I243</f>
        <v>0</v>
      </c>
      <c r="I491" s="12">
        <f>G491*H491</f>
        <v>0</v>
      </c>
      <c r="J491" s="12">
        <f>I491*0.2</f>
        <v>0</v>
      </c>
    </row>
    <row r="492" spans="2:10" s="2" customFormat="1" ht="12.75">
      <c r="B492" s="33" t="s">
        <v>595</v>
      </c>
      <c r="C492" s="34"/>
      <c r="D492" s="34"/>
      <c r="E492" s="35"/>
      <c r="F492" s="34"/>
      <c r="G492" s="34"/>
      <c r="H492" s="34"/>
      <c r="I492" s="15">
        <f>SUM(I444:I491)</f>
        <v>0</v>
      </c>
      <c r="J492" s="15">
        <f>SUM(J444:J491)</f>
        <v>0</v>
      </c>
    </row>
    <row r="493" spans="2:10" s="1" customFormat="1" ht="12.75">
      <c r="B493" s="32" t="s">
        <v>596</v>
      </c>
      <c r="C493" s="10" t="s">
        <v>155</v>
      </c>
      <c r="D493" s="10" t="s">
        <v>173</v>
      </c>
      <c r="E493" s="11" t="s">
        <v>174</v>
      </c>
      <c r="F493" s="10" t="s">
        <v>88</v>
      </c>
      <c r="G493" s="24">
        <v>9</v>
      </c>
      <c r="H493" s="12">
        <f>SupisPrac!I48</f>
        <v>0</v>
      </c>
      <c r="I493" s="12">
        <f>G493*H493</f>
        <v>0</v>
      </c>
      <c r="J493" s="12">
        <f>I493*0.2</f>
        <v>0</v>
      </c>
    </row>
    <row r="494" spans="2:10" s="1" customFormat="1" ht="12.75">
      <c r="B494" s="26"/>
      <c r="C494" s="10" t="s">
        <v>155</v>
      </c>
      <c r="D494" s="10" t="s">
        <v>177</v>
      </c>
      <c r="E494" s="11" t="s">
        <v>178</v>
      </c>
      <c r="F494" s="10" t="s">
        <v>88</v>
      </c>
      <c r="G494" s="24">
        <v>9</v>
      </c>
      <c r="H494" s="12">
        <f>SupisPrac!I50</f>
        <v>0</v>
      </c>
      <c r="I494" s="12">
        <f>G494*H494</f>
        <v>0</v>
      </c>
      <c r="J494" s="12">
        <f>I494*0.2</f>
        <v>0</v>
      </c>
    </row>
    <row r="495" spans="2:10" s="1" customFormat="1" ht="12.75">
      <c r="B495" s="26"/>
      <c r="C495" s="10" t="s">
        <v>155</v>
      </c>
      <c r="D495" s="10" t="s">
        <v>193</v>
      </c>
      <c r="E495" s="11" t="s">
        <v>194</v>
      </c>
      <c r="F495" s="10" t="s">
        <v>88</v>
      </c>
      <c r="G495" s="24">
        <v>9</v>
      </c>
      <c r="H495" s="12">
        <f>SupisPrac!I59</f>
        <v>0</v>
      </c>
      <c r="I495" s="12">
        <f>G495*H495</f>
        <v>0</v>
      </c>
      <c r="J495" s="12">
        <f>I495*0.2</f>
        <v>0</v>
      </c>
    </row>
    <row r="496" spans="2:10" s="1" customFormat="1" ht="12.75">
      <c r="B496" s="26"/>
      <c r="C496" s="10" t="s">
        <v>85</v>
      </c>
      <c r="D496" s="10" t="s">
        <v>86</v>
      </c>
      <c r="E496" s="11" t="s">
        <v>87</v>
      </c>
      <c r="F496" s="10" t="s">
        <v>88</v>
      </c>
      <c r="G496" s="24">
        <v>4.64</v>
      </c>
      <c r="H496" s="12">
        <f>SupisPrac!I10</f>
        <v>0</v>
      </c>
      <c r="I496" s="12">
        <f>G496*H496</f>
        <v>0</v>
      </c>
      <c r="J496" s="12">
        <f>I496*0.2</f>
        <v>0</v>
      </c>
    </row>
    <row r="497" spans="2:10" s="1" customFormat="1" ht="12.75">
      <c r="B497" s="26"/>
      <c r="C497" s="10" t="s">
        <v>85</v>
      </c>
      <c r="D497" s="10" t="s">
        <v>136</v>
      </c>
      <c r="E497" s="11" t="s">
        <v>137</v>
      </c>
      <c r="F497" s="10" t="s">
        <v>138</v>
      </c>
      <c r="G497" s="24">
        <v>4.64</v>
      </c>
      <c r="H497" s="12">
        <f>SupisPrac!I33</f>
        <v>0</v>
      </c>
      <c r="I497" s="12">
        <f>G497*H497</f>
        <v>0</v>
      </c>
      <c r="J497" s="12">
        <f>I497*0.2</f>
        <v>0</v>
      </c>
    </row>
    <row r="498" spans="2:10" s="1" customFormat="1" ht="12.75">
      <c r="B498" s="26"/>
      <c r="C498" s="10" t="s">
        <v>85</v>
      </c>
      <c r="D498" s="10" t="s">
        <v>146</v>
      </c>
      <c r="E498" s="11" t="s">
        <v>147</v>
      </c>
      <c r="F498" s="10" t="s">
        <v>145</v>
      </c>
      <c r="G498" s="24">
        <v>3261.4</v>
      </c>
      <c r="H498" s="12">
        <f>SupisPrac!I37</f>
        <v>0</v>
      </c>
      <c r="I498" s="12">
        <f>G498*H498</f>
        <v>0</v>
      </c>
      <c r="J498" s="12">
        <f>I498*0.2</f>
        <v>0</v>
      </c>
    </row>
    <row r="499" spans="2:10" s="1" customFormat="1" ht="12.75">
      <c r="B499" s="26"/>
      <c r="C499" s="10" t="s">
        <v>85</v>
      </c>
      <c r="D499" s="10" t="s">
        <v>148</v>
      </c>
      <c r="E499" s="11" t="s">
        <v>149</v>
      </c>
      <c r="F499" s="10" t="s">
        <v>100</v>
      </c>
      <c r="G499" s="24">
        <v>139.2</v>
      </c>
      <c r="H499" s="12">
        <f>SupisPrac!I38</f>
        <v>0</v>
      </c>
      <c r="I499" s="12">
        <f>G499*H499</f>
        <v>0</v>
      </c>
      <c r="J499" s="12">
        <f>I499*0.2</f>
        <v>0</v>
      </c>
    </row>
    <row r="500" spans="2:10" s="1" customFormat="1" ht="12.75">
      <c r="B500" s="26"/>
      <c r="C500" s="10" t="s">
        <v>319</v>
      </c>
      <c r="D500" s="10" t="s">
        <v>225</v>
      </c>
      <c r="E500" s="11" t="s">
        <v>226</v>
      </c>
      <c r="F500" s="10" t="s">
        <v>145</v>
      </c>
      <c r="G500" s="24">
        <v>1931.4</v>
      </c>
      <c r="H500" s="12">
        <f>SupisPrac!I120</f>
        <v>0</v>
      </c>
      <c r="I500" s="12">
        <f>G500*H500</f>
        <v>0</v>
      </c>
      <c r="J500" s="12">
        <f>I500*0.2</f>
        <v>0</v>
      </c>
    </row>
    <row r="501" spans="2:10" s="1" customFormat="1" ht="12.75">
      <c r="B501" s="26"/>
      <c r="C501" s="10" t="s">
        <v>319</v>
      </c>
      <c r="D501" s="10" t="s">
        <v>330</v>
      </c>
      <c r="E501" s="11" t="s">
        <v>331</v>
      </c>
      <c r="F501" s="10" t="s">
        <v>88</v>
      </c>
      <c r="G501" s="24">
        <v>9.28</v>
      </c>
      <c r="H501" s="12">
        <f>SupisPrac!I124</f>
        <v>0</v>
      </c>
      <c r="I501" s="12">
        <f>G501*H501</f>
        <v>0</v>
      </c>
      <c r="J501" s="12">
        <f>I501*0.2</f>
        <v>0</v>
      </c>
    </row>
    <row r="502" spans="2:10" s="1" customFormat="1" ht="12.75">
      <c r="B502" s="26"/>
      <c r="C502" s="10" t="s">
        <v>319</v>
      </c>
      <c r="D502" s="10" t="s">
        <v>332</v>
      </c>
      <c r="E502" s="11" t="s">
        <v>333</v>
      </c>
      <c r="F502" s="10" t="s">
        <v>100</v>
      </c>
      <c r="G502" s="24">
        <v>23.36</v>
      </c>
      <c r="H502" s="12">
        <f>SupisPrac!I125</f>
        <v>0</v>
      </c>
      <c r="I502" s="12">
        <f>G502*H502</f>
        <v>0</v>
      </c>
      <c r="J502" s="12">
        <f>I502*0.2</f>
        <v>0</v>
      </c>
    </row>
    <row r="503" spans="2:10" s="1" customFormat="1" ht="12.75">
      <c r="B503" s="26"/>
      <c r="C503" s="10" t="s">
        <v>319</v>
      </c>
      <c r="D503" s="10" t="s">
        <v>233</v>
      </c>
      <c r="E503" s="11" t="s">
        <v>334</v>
      </c>
      <c r="F503" s="10" t="s">
        <v>88</v>
      </c>
      <c r="G503" s="24">
        <v>4.495</v>
      </c>
      <c r="H503" s="12">
        <f>SupisPrac!I126</f>
        <v>0</v>
      </c>
      <c r="I503" s="12">
        <f>G503*H503</f>
        <v>0</v>
      </c>
      <c r="J503" s="12">
        <f>I503*0.2</f>
        <v>0</v>
      </c>
    </row>
    <row r="504" spans="2:10" s="1" customFormat="1" ht="12.75">
      <c r="B504" s="26"/>
      <c r="C504" s="10" t="s">
        <v>319</v>
      </c>
      <c r="D504" s="10" t="s">
        <v>235</v>
      </c>
      <c r="E504" s="11" t="s">
        <v>236</v>
      </c>
      <c r="F504" s="10" t="s">
        <v>100</v>
      </c>
      <c r="G504" s="24">
        <v>29.2</v>
      </c>
      <c r="H504" s="12">
        <f>SupisPrac!I127</f>
        <v>0</v>
      </c>
      <c r="I504" s="12">
        <f>G504*H504</f>
        <v>0</v>
      </c>
      <c r="J504" s="12">
        <f>I504*0.2</f>
        <v>0</v>
      </c>
    </row>
    <row r="505" spans="2:10" s="1" customFormat="1" ht="12.75">
      <c r="B505" s="26"/>
      <c r="C505" s="10" t="s">
        <v>319</v>
      </c>
      <c r="D505" s="10" t="s">
        <v>237</v>
      </c>
      <c r="E505" s="11" t="s">
        <v>335</v>
      </c>
      <c r="F505" s="10" t="s">
        <v>138</v>
      </c>
      <c r="G505" s="24">
        <v>0.595</v>
      </c>
      <c r="H505" s="12">
        <f>SupisPrac!I128</f>
        <v>0</v>
      </c>
      <c r="I505" s="12">
        <f>G505*H505</f>
        <v>0</v>
      </c>
      <c r="J505" s="12">
        <f>I505*0.2</f>
        <v>0</v>
      </c>
    </row>
    <row r="506" spans="2:10" s="1" customFormat="1" ht="12.75">
      <c r="B506" s="26"/>
      <c r="C506" s="10" t="s">
        <v>319</v>
      </c>
      <c r="D506" s="10" t="s">
        <v>337</v>
      </c>
      <c r="E506" s="11" t="s">
        <v>338</v>
      </c>
      <c r="F506" s="10" t="s">
        <v>88</v>
      </c>
      <c r="G506" s="24">
        <v>1.2</v>
      </c>
      <c r="H506" s="12">
        <f>SupisPrac!I130</f>
        <v>0</v>
      </c>
      <c r="I506" s="12">
        <f>G506*H506</f>
        <v>0</v>
      </c>
      <c r="J506" s="12">
        <f>I506*0.2</f>
        <v>0</v>
      </c>
    </row>
    <row r="507" spans="2:10" s="1" customFormat="1" ht="12.75">
      <c r="B507" s="26"/>
      <c r="C507" s="10" t="s">
        <v>498</v>
      </c>
      <c r="D507" s="10" t="s">
        <v>499</v>
      </c>
      <c r="E507" s="11" t="s">
        <v>500</v>
      </c>
      <c r="F507" s="10" t="s">
        <v>88</v>
      </c>
      <c r="G507" s="24">
        <v>4.64</v>
      </c>
      <c r="H507" s="12">
        <f>SupisPrac!I214</f>
        <v>0</v>
      </c>
      <c r="I507" s="12">
        <f>G507*H507</f>
        <v>0</v>
      </c>
      <c r="J507" s="12">
        <f>I507*0.2</f>
        <v>0</v>
      </c>
    </row>
    <row r="508" spans="2:10" s="1" customFormat="1" ht="12.75">
      <c r="B508" s="26"/>
      <c r="C508" s="10" t="s">
        <v>498</v>
      </c>
      <c r="D508" s="10" t="s">
        <v>269</v>
      </c>
      <c r="E508" s="11" t="s">
        <v>270</v>
      </c>
      <c r="F508" s="10" t="s">
        <v>97</v>
      </c>
      <c r="G508" s="24">
        <v>120</v>
      </c>
      <c r="H508" s="12">
        <f>SupisPrac!I215</f>
        <v>0</v>
      </c>
      <c r="I508" s="12">
        <f>G508*H508</f>
        <v>0</v>
      </c>
      <c r="J508" s="12">
        <f>I508*0.2</f>
        <v>0</v>
      </c>
    </row>
    <row r="509" spans="2:10" s="1" customFormat="1" ht="12.75">
      <c r="B509" s="26"/>
      <c r="C509" s="10" t="s">
        <v>319</v>
      </c>
      <c r="D509" s="10" t="s">
        <v>343</v>
      </c>
      <c r="E509" s="11" t="s">
        <v>344</v>
      </c>
      <c r="F509" s="10" t="s">
        <v>100</v>
      </c>
      <c r="G509" s="24">
        <v>58</v>
      </c>
      <c r="H509" s="12">
        <f>SupisPrac!I133</f>
        <v>0</v>
      </c>
      <c r="I509" s="12">
        <f>G509*H509</f>
        <v>0</v>
      </c>
      <c r="J509" s="12">
        <f>I509*0.2</f>
        <v>0</v>
      </c>
    </row>
    <row r="510" spans="2:10" s="1" customFormat="1" ht="12.75">
      <c r="B510" s="26"/>
      <c r="C510" s="10" t="s">
        <v>220</v>
      </c>
      <c r="D510" s="10" t="s">
        <v>283</v>
      </c>
      <c r="E510" s="11" t="s">
        <v>284</v>
      </c>
      <c r="F510" s="10" t="s">
        <v>100</v>
      </c>
      <c r="G510" s="24">
        <v>1.2</v>
      </c>
      <c r="H510" s="12">
        <f>SupisPrac!I103</f>
        <v>0</v>
      </c>
      <c r="I510" s="12">
        <f>G510*H510</f>
        <v>0</v>
      </c>
      <c r="J510" s="12">
        <f>I510*0.2</f>
        <v>0</v>
      </c>
    </row>
    <row r="511" spans="2:10" s="1" customFormat="1" ht="12.75">
      <c r="B511" s="26"/>
      <c r="C511" s="10" t="s">
        <v>220</v>
      </c>
      <c r="D511" s="10" t="s">
        <v>295</v>
      </c>
      <c r="E511" s="11" t="s">
        <v>296</v>
      </c>
      <c r="F511" s="10" t="s">
        <v>100</v>
      </c>
      <c r="G511" s="24">
        <v>1</v>
      </c>
      <c r="H511" s="12">
        <f>SupisPrac!I109</f>
        <v>0</v>
      </c>
      <c r="I511" s="12">
        <f>G511*H511</f>
        <v>0</v>
      </c>
      <c r="J511" s="12">
        <f>I511*0.2</f>
        <v>0</v>
      </c>
    </row>
    <row r="512" spans="2:10" s="1" customFormat="1" ht="12.75">
      <c r="B512" s="26"/>
      <c r="C512" s="10" t="s">
        <v>220</v>
      </c>
      <c r="D512" s="10" t="s">
        <v>297</v>
      </c>
      <c r="E512" s="11" t="s">
        <v>298</v>
      </c>
      <c r="F512" s="10" t="s">
        <v>105</v>
      </c>
      <c r="G512" s="24">
        <v>9.4</v>
      </c>
      <c r="H512" s="12">
        <f>SupisPrac!I110</f>
        <v>0</v>
      </c>
      <c r="I512" s="12">
        <f>G512*H512</f>
        <v>0</v>
      </c>
      <c r="J512" s="12">
        <f>I512*0.2</f>
        <v>0</v>
      </c>
    </row>
    <row r="513" spans="2:10" s="1" customFormat="1" ht="12.75">
      <c r="B513" s="26"/>
      <c r="C513" s="10" t="s">
        <v>319</v>
      </c>
      <c r="D513" s="10" t="s">
        <v>379</v>
      </c>
      <c r="E513" s="11" t="s">
        <v>380</v>
      </c>
      <c r="F513" s="10" t="s">
        <v>105</v>
      </c>
      <c r="G513" s="24">
        <v>58</v>
      </c>
      <c r="H513" s="12">
        <f>SupisPrac!I152</f>
        <v>0</v>
      </c>
      <c r="I513" s="12">
        <f>G513*H513</f>
        <v>0</v>
      </c>
      <c r="J513" s="12">
        <f>I513*0.2</f>
        <v>0</v>
      </c>
    </row>
    <row r="514" spans="2:10" s="1" customFormat="1" ht="12.75">
      <c r="B514" s="26"/>
      <c r="C514" s="10" t="s">
        <v>319</v>
      </c>
      <c r="D514" s="10" t="s">
        <v>409</v>
      </c>
      <c r="E514" s="11" t="s">
        <v>410</v>
      </c>
      <c r="F514" s="10" t="s">
        <v>97</v>
      </c>
      <c r="G514" s="24">
        <v>58</v>
      </c>
      <c r="H514" s="12">
        <f>SupisPrac!I167</f>
        <v>0</v>
      </c>
      <c r="I514" s="12">
        <f>G514*H514</f>
        <v>0</v>
      </c>
      <c r="J514" s="12">
        <f>I514*0.2</f>
        <v>0</v>
      </c>
    </row>
    <row r="515" spans="2:10" s="1" customFormat="1" ht="12.75">
      <c r="B515" s="26"/>
      <c r="C515" s="10" t="s">
        <v>319</v>
      </c>
      <c r="D515" s="10" t="s">
        <v>415</v>
      </c>
      <c r="E515" s="11" t="s">
        <v>416</v>
      </c>
      <c r="F515" s="10" t="s">
        <v>105</v>
      </c>
      <c r="G515" s="24">
        <v>60</v>
      </c>
      <c r="H515" s="12">
        <f>SupisPrac!I170</f>
        <v>0</v>
      </c>
      <c r="I515" s="12">
        <f>G515*H515</f>
        <v>0</v>
      </c>
      <c r="J515" s="12">
        <f>I515*0.2</f>
        <v>0</v>
      </c>
    </row>
    <row r="516" spans="2:10" s="1" customFormat="1" ht="12.75">
      <c r="B516" s="26"/>
      <c r="C516" s="10" t="s">
        <v>319</v>
      </c>
      <c r="D516" s="10" t="s">
        <v>433</v>
      </c>
      <c r="E516" s="11" t="s">
        <v>434</v>
      </c>
      <c r="F516" s="10" t="s">
        <v>105</v>
      </c>
      <c r="G516" s="24">
        <v>15.2</v>
      </c>
      <c r="H516" s="12">
        <f>SupisPrac!I179</f>
        <v>0</v>
      </c>
      <c r="I516" s="12">
        <f>G516*H516</f>
        <v>0</v>
      </c>
      <c r="J516" s="12">
        <f>I516*0.2</f>
        <v>0</v>
      </c>
    </row>
    <row r="517" spans="2:10" s="1" customFormat="1" ht="12.75">
      <c r="B517" s="26"/>
      <c r="C517" s="10" t="s">
        <v>319</v>
      </c>
      <c r="D517" s="10" t="s">
        <v>441</v>
      </c>
      <c r="E517" s="11" t="s">
        <v>442</v>
      </c>
      <c r="F517" s="10" t="s">
        <v>100</v>
      </c>
      <c r="G517" s="24">
        <v>30</v>
      </c>
      <c r="H517" s="12">
        <f>SupisPrac!I183</f>
        <v>0</v>
      </c>
      <c r="I517" s="12">
        <f>G517*H517</f>
        <v>0</v>
      </c>
      <c r="J517" s="12">
        <f>I517*0.2</f>
        <v>0</v>
      </c>
    </row>
    <row r="518" spans="2:10" s="1" customFormat="1" ht="12.75">
      <c r="B518" s="26"/>
      <c r="C518" s="10" t="s">
        <v>319</v>
      </c>
      <c r="D518" s="10" t="s">
        <v>443</v>
      </c>
      <c r="E518" s="11" t="s">
        <v>444</v>
      </c>
      <c r="F518" s="10" t="s">
        <v>100</v>
      </c>
      <c r="G518" s="24">
        <v>6</v>
      </c>
      <c r="H518" s="12">
        <f>SupisPrac!I184</f>
        <v>0</v>
      </c>
      <c r="I518" s="12">
        <f>G518*H518</f>
        <v>0</v>
      </c>
      <c r="J518" s="12">
        <f>I518*0.2</f>
        <v>0</v>
      </c>
    </row>
    <row r="519" spans="2:10" s="1" customFormat="1" ht="12.75">
      <c r="B519" s="26"/>
      <c r="C519" s="10" t="s">
        <v>451</v>
      </c>
      <c r="D519" s="10" t="s">
        <v>452</v>
      </c>
      <c r="E519" s="11" t="s">
        <v>453</v>
      </c>
      <c r="F519" s="10" t="s">
        <v>100</v>
      </c>
      <c r="G519" s="24">
        <v>11.6</v>
      </c>
      <c r="H519" s="12">
        <f>SupisPrac!I190</f>
        <v>0</v>
      </c>
      <c r="I519" s="12">
        <f>G519*H519</f>
        <v>0</v>
      </c>
      <c r="J519" s="12">
        <f>I519*0.2</f>
        <v>0</v>
      </c>
    </row>
    <row r="520" spans="2:10" s="1" customFormat="1" ht="12.75">
      <c r="B520" s="26"/>
      <c r="C520" s="10" t="s">
        <v>550</v>
      </c>
      <c r="D520" s="10" t="s">
        <v>551</v>
      </c>
      <c r="E520" s="11" t="s">
        <v>552</v>
      </c>
      <c r="F520" s="10" t="s">
        <v>100</v>
      </c>
      <c r="G520" s="24">
        <v>63.8</v>
      </c>
      <c r="H520" s="12">
        <f>SupisPrac!I238</f>
        <v>0</v>
      </c>
      <c r="I520" s="12">
        <f>G520*H520</f>
        <v>0</v>
      </c>
      <c r="J520" s="12">
        <f>I520*0.2</f>
        <v>0</v>
      </c>
    </row>
    <row r="521" spans="2:10" s="1" customFormat="1" ht="12.75">
      <c r="B521" s="26"/>
      <c r="C521" s="10" t="s">
        <v>550</v>
      </c>
      <c r="D521" s="10" t="s">
        <v>553</v>
      </c>
      <c r="E521" s="11" t="s">
        <v>554</v>
      </c>
      <c r="F521" s="10" t="s">
        <v>100</v>
      </c>
      <c r="G521" s="24">
        <v>63.8</v>
      </c>
      <c r="H521" s="12">
        <f>SupisPrac!I239</f>
        <v>0</v>
      </c>
      <c r="I521" s="12">
        <f>G521*H521</f>
        <v>0</v>
      </c>
      <c r="J521" s="12">
        <f>I521*0.2</f>
        <v>0</v>
      </c>
    </row>
    <row r="522" spans="2:10" s="1" customFormat="1" ht="12.75">
      <c r="B522" s="26"/>
      <c r="C522" s="10" t="s">
        <v>550</v>
      </c>
      <c r="D522" s="10" t="s">
        <v>559</v>
      </c>
      <c r="E522" s="11" t="s">
        <v>560</v>
      </c>
      <c r="F522" s="10" t="s">
        <v>100</v>
      </c>
      <c r="G522" s="24">
        <v>63.8</v>
      </c>
      <c r="H522" s="12">
        <f>SupisPrac!I242</f>
        <v>0</v>
      </c>
      <c r="I522" s="12">
        <f>G522*H522</f>
        <v>0</v>
      </c>
      <c r="J522" s="12">
        <f>I522*0.2</f>
        <v>0</v>
      </c>
    </row>
    <row r="523" spans="2:10" s="1" customFormat="1" ht="12.75">
      <c r="B523" s="27"/>
      <c r="C523" s="10" t="s">
        <v>550</v>
      </c>
      <c r="D523" s="10" t="s">
        <v>561</v>
      </c>
      <c r="E523" s="11" t="s">
        <v>562</v>
      </c>
      <c r="F523" s="10" t="s">
        <v>100</v>
      </c>
      <c r="G523" s="24">
        <v>63.8</v>
      </c>
      <c r="H523" s="12">
        <f>SupisPrac!I243</f>
        <v>0</v>
      </c>
      <c r="I523" s="12">
        <f>G523*H523</f>
        <v>0</v>
      </c>
      <c r="J523" s="12">
        <f>I523*0.2</f>
        <v>0</v>
      </c>
    </row>
    <row r="524" spans="2:10" s="2" customFormat="1" ht="12.75">
      <c r="B524" s="33" t="s">
        <v>597</v>
      </c>
      <c r="C524" s="34"/>
      <c r="D524" s="34"/>
      <c r="E524" s="35"/>
      <c r="F524" s="34"/>
      <c r="G524" s="34"/>
      <c r="H524" s="34"/>
      <c r="I524" s="15">
        <f>SUM(I493:I523)</f>
        <v>0</v>
      </c>
      <c r="J524" s="15">
        <f>SUM(J493:J523)</f>
        <v>0</v>
      </c>
    </row>
    <row r="525" spans="2:10" s="1" customFormat="1" ht="12.75">
      <c r="B525" s="32" t="s">
        <v>598</v>
      </c>
      <c r="C525" s="10" t="s">
        <v>155</v>
      </c>
      <c r="D525" s="10" t="s">
        <v>161</v>
      </c>
      <c r="E525" s="11" t="s">
        <v>162</v>
      </c>
      <c r="F525" s="10" t="s">
        <v>88</v>
      </c>
      <c r="G525" s="24">
        <v>118.25</v>
      </c>
      <c r="H525" s="12">
        <f>SupisPrac!I42</f>
        <v>0</v>
      </c>
      <c r="I525" s="12">
        <f>G525*H525</f>
        <v>0</v>
      </c>
      <c r="J525" s="12">
        <f>I525*0.2</f>
        <v>0</v>
      </c>
    </row>
    <row r="526" spans="2:10" s="1" customFormat="1" ht="12.75">
      <c r="B526" s="26"/>
      <c r="C526" s="10" t="s">
        <v>155</v>
      </c>
      <c r="D526" s="10" t="s">
        <v>173</v>
      </c>
      <c r="E526" s="11" t="s">
        <v>573</v>
      </c>
      <c r="F526" s="10" t="s">
        <v>88</v>
      </c>
      <c r="G526" s="24">
        <v>7.2</v>
      </c>
      <c r="H526" s="12">
        <f>SupisPrac!I48</f>
        <v>0</v>
      </c>
      <c r="I526" s="12">
        <f>G526*H526</f>
        <v>0</v>
      </c>
      <c r="J526" s="12">
        <f>I526*0.2</f>
        <v>0</v>
      </c>
    </row>
    <row r="527" spans="2:10" s="1" customFormat="1" ht="12.75">
      <c r="B527" s="26"/>
      <c r="C527" s="10" t="s">
        <v>155</v>
      </c>
      <c r="D527" s="10" t="s">
        <v>175</v>
      </c>
      <c r="E527" s="11" t="s">
        <v>176</v>
      </c>
      <c r="F527" s="10" t="s">
        <v>88</v>
      </c>
      <c r="G527" s="24">
        <v>2.295</v>
      </c>
      <c r="H527" s="12">
        <f>SupisPrac!I49</f>
        <v>0</v>
      </c>
      <c r="I527" s="12">
        <f>G527*H527</f>
        <v>0</v>
      </c>
      <c r="J527" s="12">
        <f>I527*0.2</f>
        <v>0</v>
      </c>
    </row>
    <row r="528" spans="2:10" s="1" customFormat="1" ht="12.75">
      <c r="B528" s="26"/>
      <c r="C528" s="10" t="s">
        <v>155</v>
      </c>
      <c r="D528" s="10" t="s">
        <v>177</v>
      </c>
      <c r="E528" s="11" t="s">
        <v>178</v>
      </c>
      <c r="F528" s="10" t="s">
        <v>88</v>
      </c>
      <c r="G528" s="24">
        <v>18.495</v>
      </c>
      <c r="H528" s="12">
        <f>SupisPrac!I50</f>
        <v>0</v>
      </c>
      <c r="I528" s="12">
        <f>G528*H528</f>
        <v>0</v>
      </c>
      <c r="J528" s="12">
        <f>I528*0.2</f>
        <v>0</v>
      </c>
    </row>
    <row r="529" spans="2:10" s="1" customFormat="1" ht="12.75">
      <c r="B529" s="26"/>
      <c r="C529" s="10" t="s">
        <v>155</v>
      </c>
      <c r="D529" s="10" t="s">
        <v>193</v>
      </c>
      <c r="E529" s="11" t="s">
        <v>194</v>
      </c>
      <c r="F529" s="10" t="s">
        <v>88</v>
      </c>
      <c r="G529" s="24">
        <v>132.645</v>
      </c>
      <c r="H529" s="12">
        <f>SupisPrac!I59</f>
        <v>0</v>
      </c>
      <c r="I529" s="12">
        <f>G529*H529</f>
        <v>0</v>
      </c>
      <c r="J529" s="12">
        <f>I529*0.2</f>
        <v>0</v>
      </c>
    </row>
    <row r="530" spans="2:10" s="1" customFormat="1" ht="12.75">
      <c r="B530" s="26"/>
      <c r="C530" s="10" t="s">
        <v>155</v>
      </c>
      <c r="D530" s="10" t="s">
        <v>195</v>
      </c>
      <c r="E530" s="11" t="s">
        <v>196</v>
      </c>
      <c r="F530" s="10" t="s">
        <v>88</v>
      </c>
      <c r="G530" s="24">
        <v>114.15</v>
      </c>
      <c r="H530" s="12">
        <f>SupisPrac!I60</f>
        <v>0</v>
      </c>
      <c r="I530" s="12">
        <f>G530*H530</f>
        <v>0</v>
      </c>
      <c r="J530" s="12">
        <f>I530*0.2</f>
        <v>0</v>
      </c>
    </row>
    <row r="531" spans="2:10" s="1" customFormat="1" ht="12.75">
      <c r="B531" s="26"/>
      <c r="C531" s="10" t="s">
        <v>155</v>
      </c>
      <c r="D531" s="10" t="s">
        <v>197</v>
      </c>
      <c r="E531" s="11" t="s">
        <v>198</v>
      </c>
      <c r="F531" s="10" t="s">
        <v>100</v>
      </c>
      <c r="G531" s="24">
        <v>513.7</v>
      </c>
      <c r="H531" s="12">
        <f>SupisPrac!I61</f>
        <v>0</v>
      </c>
      <c r="I531" s="12">
        <f>G531*H531</f>
        <v>0</v>
      </c>
      <c r="J531" s="12">
        <f>I531*0.2</f>
        <v>0</v>
      </c>
    </row>
    <row r="532" spans="2:10" s="1" customFormat="1" ht="12.75">
      <c r="B532" s="26"/>
      <c r="C532" s="10" t="s">
        <v>155</v>
      </c>
      <c r="D532" s="10" t="s">
        <v>201</v>
      </c>
      <c r="E532" s="11" t="s">
        <v>202</v>
      </c>
      <c r="F532" s="10" t="s">
        <v>100</v>
      </c>
      <c r="G532" s="24">
        <v>41</v>
      </c>
      <c r="H532" s="12">
        <f>SupisPrac!I63</f>
        <v>0</v>
      </c>
      <c r="I532" s="12">
        <f>G532*H532</f>
        <v>0</v>
      </c>
      <c r="J532" s="12">
        <f>I532*0.2</f>
        <v>0</v>
      </c>
    </row>
    <row r="533" spans="2:10" s="1" customFormat="1" ht="12.75">
      <c r="B533" s="26"/>
      <c r="C533" s="10" t="s">
        <v>155</v>
      </c>
      <c r="D533" s="10" t="s">
        <v>203</v>
      </c>
      <c r="E533" s="11" t="s">
        <v>204</v>
      </c>
      <c r="F533" s="10" t="s">
        <v>100</v>
      </c>
      <c r="G533" s="24">
        <v>41</v>
      </c>
      <c r="H533" s="12">
        <f>SupisPrac!I64</f>
        <v>0</v>
      </c>
      <c r="I533" s="12">
        <f>G533*H533</f>
        <v>0</v>
      </c>
      <c r="J533" s="12">
        <f>I533*0.2</f>
        <v>0</v>
      </c>
    </row>
    <row r="534" spans="2:10" s="1" customFormat="1" ht="12.75">
      <c r="B534" s="26"/>
      <c r="C534" s="10" t="s">
        <v>155</v>
      </c>
      <c r="D534" s="10" t="s">
        <v>207</v>
      </c>
      <c r="E534" s="11" t="s">
        <v>208</v>
      </c>
      <c r="F534" s="10" t="s">
        <v>100</v>
      </c>
      <c r="G534" s="24">
        <v>41</v>
      </c>
      <c r="H534" s="12">
        <f>SupisPrac!I66</f>
        <v>0</v>
      </c>
      <c r="I534" s="12">
        <f>G534*H534</f>
        <v>0</v>
      </c>
      <c r="J534" s="12">
        <f>I534*0.2</f>
        <v>0</v>
      </c>
    </row>
    <row r="535" spans="2:10" s="1" customFormat="1" ht="12.75">
      <c r="B535" s="26"/>
      <c r="C535" s="10" t="s">
        <v>85</v>
      </c>
      <c r="D535" s="10" t="s">
        <v>86</v>
      </c>
      <c r="E535" s="11" t="s">
        <v>87</v>
      </c>
      <c r="F535" s="10" t="s">
        <v>88</v>
      </c>
      <c r="G535" s="24">
        <v>1.29</v>
      </c>
      <c r="H535" s="12">
        <f>SupisPrac!I10</f>
        <v>0</v>
      </c>
      <c r="I535" s="12">
        <f>G535*H535</f>
        <v>0</v>
      </c>
      <c r="J535" s="12">
        <f>I535*0.2</f>
        <v>0</v>
      </c>
    </row>
    <row r="536" spans="2:10" s="1" customFormat="1" ht="12.75">
      <c r="B536" s="26"/>
      <c r="C536" s="10" t="s">
        <v>85</v>
      </c>
      <c r="D536" s="10" t="s">
        <v>114</v>
      </c>
      <c r="E536" s="11" t="s">
        <v>115</v>
      </c>
      <c r="F536" s="10" t="s">
        <v>100</v>
      </c>
      <c r="G536" s="24">
        <v>467</v>
      </c>
      <c r="H536" s="12">
        <f>SupisPrac!I22</f>
        <v>0</v>
      </c>
      <c r="I536" s="12">
        <f>G536*H536</f>
        <v>0</v>
      </c>
      <c r="J536" s="12">
        <f>I536*0.2</f>
        <v>0</v>
      </c>
    </row>
    <row r="537" spans="2:10" s="1" customFormat="1" ht="12.75">
      <c r="B537" s="26"/>
      <c r="C537" s="10" t="s">
        <v>85</v>
      </c>
      <c r="D537" s="10" t="s">
        <v>122</v>
      </c>
      <c r="E537" s="11" t="s">
        <v>123</v>
      </c>
      <c r="F537" s="10" t="s">
        <v>100</v>
      </c>
      <c r="G537" s="24">
        <v>467</v>
      </c>
      <c r="H537" s="12">
        <f>SupisPrac!I26</f>
        <v>0</v>
      </c>
      <c r="I537" s="12">
        <f>G537*H537</f>
        <v>0</v>
      </c>
      <c r="J537" s="12">
        <f>I537*0.2</f>
        <v>0</v>
      </c>
    </row>
    <row r="538" spans="2:10" s="1" customFormat="1" ht="12.75">
      <c r="B538" s="26"/>
      <c r="C538" s="10" t="s">
        <v>85</v>
      </c>
      <c r="D538" s="10" t="s">
        <v>128</v>
      </c>
      <c r="E538" s="11" t="s">
        <v>129</v>
      </c>
      <c r="F538" s="10" t="s">
        <v>105</v>
      </c>
      <c r="G538" s="24">
        <v>330</v>
      </c>
      <c r="H538" s="12">
        <f>SupisPrac!I29</f>
        <v>0</v>
      </c>
      <c r="I538" s="12">
        <f>G538*H538</f>
        <v>0</v>
      </c>
      <c r="J538" s="12">
        <f>I538*0.2</f>
        <v>0</v>
      </c>
    </row>
    <row r="539" spans="2:10" s="1" customFormat="1" ht="12.75">
      <c r="B539" s="26"/>
      <c r="C539" s="10" t="s">
        <v>85</v>
      </c>
      <c r="D539" s="10" t="s">
        <v>134</v>
      </c>
      <c r="E539" s="11" t="s">
        <v>135</v>
      </c>
      <c r="F539" s="10" t="s">
        <v>88</v>
      </c>
      <c r="G539" s="24">
        <v>4.8</v>
      </c>
      <c r="H539" s="12">
        <f>SupisPrac!I32</f>
        <v>0</v>
      </c>
      <c r="I539" s="12">
        <f>G539*H539</f>
        <v>0</v>
      </c>
      <c r="J539" s="12">
        <f>I539*0.2</f>
        <v>0</v>
      </c>
    </row>
    <row r="540" spans="2:10" s="1" customFormat="1" ht="12.75">
      <c r="B540" s="26"/>
      <c r="C540" s="10" t="s">
        <v>85</v>
      </c>
      <c r="D540" s="10" t="s">
        <v>136</v>
      </c>
      <c r="E540" s="11" t="s">
        <v>137</v>
      </c>
      <c r="F540" s="10" t="s">
        <v>138</v>
      </c>
      <c r="G540" s="24">
        <v>2186.25</v>
      </c>
      <c r="H540" s="12">
        <f>SupisPrac!I33</f>
        <v>0</v>
      </c>
      <c r="I540" s="12">
        <f>G540*H540</f>
        <v>0</v>
      </c>
      <c r="J540" s="12">
        <f>I540*0.2</f>
        <v>0</v>
      </c>
    </row>
    <row r="541" spans="2:10" s="1" customFormat="1" ht="12.75">
      <c r="B541" s="26"/>
      <c r="C541" s="10" t="s">
        <v>85</v>
      </c>
      <c r="D541" s="10" t="s">
        <v>139</v>
      </c>
      <c r="E541" s="11" t="s">
        <v>140</v>
      </c>
      <c r="F541" s="10" t="s">
        <v>100</v>
      </c>
      <c r="G541" s="24">
        <v>6643</v>
      </c>
      <c r="H541" s="12">
        <f>SupisPrac!I34</f>
        <v>0</v>
      </c>
      <c r="I541" s="12">
        <f>G541*H541</f>
        <v>0</v>
      </c>
      <c r="J541" s="12">
        <f>I541*0.2</f>
        <v>0</v>
      </c>
    </row>
    <row r="542" spans="2:10" s="1" customFormat="1" ht="12.75">
      <c r="B542" s="26"/>
      <c r="C542" s="10" t="s">
        <v>85</v>
      </c>
      <c r="D542" s="10" t="s">
        <v>141</v>
      </c>
      <c r="E542" s="11" t="s">
        <v>142</v>
      </c>
      <c r="F542" s="10" t="s">
        <v>105</v>
      </c>
      <c r="G542" s="24">
        <v>33</v>
      </c>
      <c r="H542" s="12">
        <f>SupisPrac!I35</f>
        <v>0</v>
      </c>
      <c r="I542" s="12">
        <f>G542*H542</f>
        <v>0</v>
      </c>
      <c r="J542" s="12">
        <f>I542*0.2</f>
        <v>0</v>
      </c>
    </row>
    <row r="543" spans="2:10" s="1" customFormat="1" ht="12.75">
      <c r="B543" s="26"/>
      <c r="C543" s="10" t="s">
        <v>85</v>
      </c>
      <c r="D543" s="10" t="s">
        <v>146</v>
      </c>
      <c r="E543" s="11" t="s">
        <v>147</v>
      </c>
      <c r="F543" s="10" t="s">
        <v>145</v>
      </c>
      <c r="G543" s="24">
        <v>1881.26</v>
      </c>
      <c r="H543" s="12">
        <f>SupisPrac!I37</f>
        <v>0</v>
      </c>
      <c r="I543" s="12">
        <f>G543*H543</f>
        <v>0</v>
      </c>
      <c r="J543" s="12">
        <f>I543*0.2</f>
        <v>0</v>
      </c>
    </row>
    <row r="544" spans="2:10" s="1" customFormat="1" ht="12.75">
      <c r="B544" s="26"/>
      <c r="C544" s="10" t="s">
        <v>85</v>
      </c>
      <c r="D544" s="10" t="s">
        <v>148</v>
      </c>
      <c r="E544" s="11" t="s">
        <v>149</v>
      </c>
      <c r="F544" s="10" t="s">
        <v>100</v>
      </c>
      <c r="G544" s="24">
        <v>18.813</v>
      </c>
      <c r="H544" s="12">
        <f>SupisPrac!I38</f>
        <v>0</v>
      </c>
      <c r="I544" s="12">
        <f>G544*H544</f>
        <v>0</v>
      </c>
      <c r="J544" s="12">
        <f>I544*0.2</f>
        <v>0</v>
      </c>
    </row>
    <row r="545" spans="2:10" s="1" customFormat="1" ht="12.75">
      <c r="B545" s="26"/>
      <c r="C545" s="10" t="s">
        <v>319</v>
      </c>
      <c r="D545" s="10" t="s">
        <v>225</v>
      </c>
      <c r="E545" s="11" t="s">
        <v>226</v>
      </c>
      <c r="F545" s="10" t="s">
        <v>145</v>
      </c>
      <c r="G545" s="24">
        <v>1881.26</v>
      </c>
      <c r="H545" s="12">
        <f>SupisPrac!I120</f>
        <v>0</v>
      </c>
      <c r="I545" s="12">
        <f>G545*H545</f>
        <v>0</v>
      </c>
      <c r="J545" s="12">
        <f>I545*0.2</f>
        <v>0</v>
      </c>
    </row>
    <row r="546" spans="2:10" s="1" customFormat="1" ht="12.75">
      <c r="B546" s="26"/>
      <c r="C546" s="10" t="s">
        <v>319</v>
      </c>
      <c r="D546" s="10" t="s">
        <v>328</v>
      </c>
      <c r="E546" s="11" t="s">
        <v>329</v>
      </c>
      <c r="F546" s="10" t="s">
        <v>138</v>
      </c>
      <c r="G546" s="24">
        <v>0.162</v>
      </c>
      <c r="H546" s="12">
        <f>SupisPrac!I123</f>
        <v>0</v>
      </c>
      <c r="I546" s="12">
        <f>G546*H546</f>
        <v>0</v>
      </c>
      <c r="J546" s="12">
        <f>I546*0.2</f>
        <v>0</v>
      </c>
    </row>
    <row r="547" spans="2:10" s="1" customFormat="1" ht="12.75">
      <c r="B547" s="26"/>
      <c r="C547" s="10" t="s">
        <v>319</v>
      </c>
      <c r="D547" s="10" t="s">
        <v>330</v>
      </c>
      <c r="E547" s="11" t="s">
        <v>331</v>
      </c>
      <c r="F547" s="10" t="s">
        <v>88</v>
      </c>
      <c r="G547" s="24">
        <v>6.127</v>
      </c>
      <c r="H547" s="12">
        <f>SupisPrac!I124</f>
        <v>0</v>
      </c>
      <c r="I547" s="12">
        <f>G547*H547</f>
        <v>0</v>
      </c>
      <c r="J547" s="12">
        <f>I547*0.2</f>
        <v>0</v>
      </c>
    </row>
    <row r="548" spans="2:10" s="1" customFormat="1" ht="12.75">
      <c r="B548" s="26"/>
      <c r="C548" s="10" t="s">
        <v>319</v>
      </c>
      <c r="D548" s="10" t="s">
        <v>332</v>
      </c>
      <c r="E548" s="11" t="s">
        <v>333</v>
      </c>
      <c r="F548" s="10" t="s">
        <v>100</v>
      </c>
      <c r="G548" s="24">
        <v>28.053</v>
      </c>
      <c r="H548" s="12">
        <f>SupisPrac!I125</f>
        <v>0</v>
      </c>
      <c r="I548" s="12">
        <f>G548*H548</f>
        <v>0</v>
      </c>
      <c r="J548" s="12">
        <f>I548*0.2</f>
        <v>0</v>
      </c>
    </row>
    <row r="549" spans="2:10" s="1" customFormat="1" ht="12.75">
      <c r="B549" s="26"/>
      <c r="C549" s="10" t="s">
        <v>319</v>
      </c>
      <c r="D549" s="10" t="s">
        <v>337</v>
      </c>
      <c r="E549" s="11" t="s">
        <v>338</v>
      </c>
      <c r="F549" s="10" t="s">
        <v>88</v>
      </c>
      <c r="G549" s="24">
        <v>2.4</v>
      </c>
      <c r="H549" s="12">
        <f>SupisPrac!I130</f>
        <v>0</v>
      </c>
      <c r="I549" s="12">
        <f>G549*H549</f>
        <v>0</v>
      </c>
      <c r="J549" s="12">
        <f>I549*0.2</f>
        <v>0</v>
      </c>
    </row>
    <row r="550" spans="2:10" s="1" customFormat="1" ht="12.75">
      <c r="B550" s="26"/>
      <c r="C550" s="10" t="s">
        <v>498</v>
      </c>
      <c r="D550" s="10" t="s">
        <v>269</v>
      </c>
      <c r="E550" s="11" t="s">
        <v>270</v>
      </c>
      <c r="F550" s="10" t="s">
        <v>97</v>
      </c>
      <c r="G550" s="24">
        <v>36</v>
      </c>
      <c r="H550" s="12">
        <f>SupisPrac!I215</f>
        <v>0</v>
      </c>
      <c r="I550" s="12">
        <f>G550*H550</f>
        <v>0</v>
      </c>
      <c r="J550" s="12">
        <f>I550*0.2</f>
        <v>0</v>
      </c>
    </row>
    <row r="551" spans="2:10" s="1" customFormat="1" ht="12.75">
      <c r="B551" s="26"/>
      <c r="C551" s="10" t="s">
        <v>319</v>
      </c>
      <c r="D551" s="10" t="s">
        <v>343</v>
      </c>
      <c r="E551" s="11" t="s">
        <v>344</v>
      </c>
      <c r="F551" s="10" t="s">
        <v>100</v>
      </c>
      <c r="G551" s="24">
        <v>10.32</v>
      </c>
      <c r="H551" s="12">
        <f>SupisPrac!I133</f>
        <v>0</v>
      </c>
      <c r="I551" s="12">
        <f>G551*H551</f>
        <v>0</v>
      </c>
      <c r="J551" s="12">
        <f>I551*0.2</f>
        <v>0</v>
      </c>
    </row>
    <row r="552" spans="2:10" s="1" customFormat="1" ht="12.75">
      <c r="B552" s="26"/>
      <c r="C552" s="10" t="s">
        <v>220</v>
      </c>
      <c r="D552" s="10" t="s">
        <v>283</v>
      </c>
      <c r="E552" s="11" t="s">
        <v>284</v>
      </c>
      <c r="F552" s="10" t="s">
        <v>100</v>
      </c>
      <c r="G552" s="24">
        <v>0.36</v>
      </c>
      <c r="H552" s="12">
        <f>SupisPrac!I103</f>
        <v>0</v>
      </c>
      <c r="I552" s="12">
        <f>G552*H552</f>
        <v>0</v>
      </c>
      <c r="J552" s="12">
        <f>I552*0.2</f>
        <v>0</v>
      </c>
    </row>
    <row r="553" spans="2:10" s="1" customFormat="1" ht="12.75">
      <c r="B553" s="26"/>
      <c r="C553" s="10" t="s">
        <v>220</v>
      </c>
      <c r="D553" s="10" t="s">
        <v>291</v>
      </c>
      <c r="E553" s="11" t="s">
        <v>292</v>
      </c>
      <c r="F553" s="10" t="s">
        <v>105</v>
      </c>
      <c r="G553" s="24">
        <v>16.2</v>
      </c>
      <c r="H553" s="12">
        <f>SupisPrac!I107</f>
        <v>0</v>
      </c>
      <c r="I553" s="12">
        <f>G553*H553</f>
        <v>0</v>
      </c>
      <c r="J553" s="12">
        <f>I553*0.2</f>
        <v>0</v>
      </c>
    </row>
    <row r="554" spans="2:10" s="1" customFormat="1" ht="12.75">
      <c r="B554" s="26"/>
      <c r="C554" s="10" t="s">
        <v>220</v>
      </c>
      <c r="D554" s="10" t="s">
        <v>303</v>
      </c>
      <c r="E554" s="11" t="s">
        <v>304</v>
      </c>
      <c r="F554" s="10" t="s">
        <v>97</v>
      </c>
      <c r="G554" s="24">
        <v>1</v>
      </c>
      <c r="H554" s="12">
        <f>SupisPrac!I113</f>
        <v>0</v>
      </c>
      <c r="I554" s="12">
        <f>G554*H554</f>
        <v>0</v>
      </c>
      <c r="J554" s="12">
        <f>I554*0.2</f>
        <v>0</v>
      </c>
    </row>
    <row r="555" spans="2:10" s="1" customFormat="1" ht="12.75">
      <c r="B555" s="26"/>
      <c r="C555" s="10" t="s">
        <v>319</v>
      </c>
      <c r="D555" s="10" t="s">
        <v>350</v>
      </c>
      <c r="E555" s="11" t="s">
        <v>351</v>
      </c>
      <c r="F555" s="10" t="s">
        <v>100</v>
      </c>
      <c r="G555" s="24">
        <v>513.7</v>
      </c>
      <c r="H555" s="12">
        <f>SupisPrac!I138</f>
        <v>0</v>
      </c>
      <c r="I555" s="12">
        <f>G555*H555</f>
        <v>0</v>
      </c>
      <c r="J555" s="12">
        <f>I555*0.2</f>
        <v>0</v>
      </c>
    </row>
    <row r="556" spans="2:10" s="1" customFormat="1" ht="12.75">
      <c r="B556" s="26"/>
      <c r="C556" s="10" t="s">
        <v>319</v>
      </c>
      <c r="D556" s="10" t="s">
        <v>352</v>
      </c>
      <c r="E556" s="11" t="s">
        <v>353</v>
      </c>
      <c r="F556" s="10" t="s">
        <v>88</v>
      </c>
      <c r="G556" s="24">
        <v>211.2</v>
      </c>
      <c r="H556" s="12">
        <f>SupisPrac!I139</f>
        <v>0</v>
      </c>
      <c r="I556" s="12">
        <f>G556*H556</f>
        <v>0</v>
      </c>
      <c r="J556" s="12">
        <f>I556*0.2</f>
        <v>0</v>
      </c>
    </row>
    <row r="557" spans="2:10" s="1" customFormat="1" ht="12.75">
      <c r="B557" s="26"/>
      <c r="C557" s="10" t="s">
        <v>319</v>
      </c>
      <c r="D557" s="10" t="s">
        <v>354</v>
      </c>
      <c r="E557" s="11" t="s">
        <v>355</v>
      </c>
      <c r="F557" s="10" t="s">
        <v>100</v>
      </c>
      <c r="G557" s="24">
        <v>815.25</v>
      </c>
      <c r="H557" s="12">
        <f>SupisPrac!I140</f>
        <v>0</v>
      </c>
      <c r="I557" s="12">
        <f>G557*H557</f>
        <v>0</v>
      </c>
      <c r="J557" s="12">
        <f>I557*0.2</f>
        <v>0</v>
      </c>
    </row>
    <row r="558" spans="2:10" s="1" customFormat="1" ht="12.75">
      <c r="B558" s="26"/>
      <c r="C558" s="10" t="s">
        <v>319</v>
      </c>
      <c r="D558" s="10" t="s">
        <v>356</v>
      </c>
      <c r="E558" s="11" t="s">
        <v>357</v>
      </c>
      <c r="F558" s="10" t="s">
        <v>358</v>
      </c>
      <c r="G558" s="24">
        <v>467</v>
      </c>
      <c r="H558" s="12">
        <f>SupisPrac!I141</f>
        <v>0</v>
      </c>
      <c r="I558" s="12">
        <f>G558*H558</f>
        <v>0</v>
      </c>
      <c r="J558" s="12">
        <f>I558*0.2</f>
        <v>0</v>
      </c>
    </row>
    <row r="559" spans="2:10" s="1" customFormat="1" ht="12.75">
      <c r="B559" s="26"/>
      <c r="C559" s="10" t="s">
        <v>319</v>
      </c>
      <c r="D559" s="10" t="s">
        <v>363</v>
      </c>
      <c r="E559" s="11" t="s">
        <v>364</v>
      </c>
      <c r="F559" s="10" t="s">
        <v>100</v>
      </c>
      <c r="G559" s="24">
        <v>12272</v>
      </c>
      <c r="H559" s="12">
        <f>SupisPrac!I144</f>
        <v>0</v>
      </c>
      <c r="I559" s="12">
        <f>G559*H559</f>
        <v>0</v>
      </c>
      <c r="J559" s="12">
        <f>I559*0.2</f>
        <v>0</v>
      </c>
    </row>
    <row r="560" spans="2:10" s="1" customFormat="1" ht="12.75">
      <c r="B560" s="26"/>
      <c r="C560" s="10" t="s">
        <v>319</v>
      </c>
      <c r="D560" s="10" t="s">
        <v>365</v>
      </c>
      <c r="E560" s="11" t="s">
        <v>366</v>
      </c>
      <c r="F560" s="10" t="s">
        <v>100</v>
      </c>
      <c r="G560" s="24">
        <v>6136</v>
      </c>
      <c r="H560" s="12">
        <f>SupisPrac!I145</f>
        <v>0</v>
      </c>
      <c r="I560" s="12">
        <f>G560*H560</f>
        <v>0</v>
      </c>
      <c r="J560" s="12">
        <f>I560*0.2</f>
        <v>0</v>
      </c>
    </row>
    <row r="561" spans="2:10" s="1" customFormat="1" ht="12.75">
      <c r="B561" s="26"/>
      <c r="C561" s="10" t="s">
        <v>319</v>
      </c>
      <c r="D561" s="10" t="s">
        <v>367</v>
      </c>
      <c r="E561" s="11" t="s">
        <v>368</v>
      </c>
      <c r="F561" s="10" t="s">
        <v>100</v>
      </c>
      <c r="G561" s="24">
        <v>6136</v>
      </c>
      <c r="H561" s="12">
        <f>SupisPrac!I146</f>
        <v>0</v>
      </c>
      <c r="I561" s="12">
        <f>G561*H561</f>
        <v>0</v>
      </c>
      <c r="J561" s="12">
        <f>I561*0.2</f>
        <v>0</v>
      </c>
    </row>
    <row r="562" spans="2:10" s="1" customFormat="1" ht="12.75">
      <c r="B562" s="26"/>
      <c r="C562" s="10" t="s">
        <v>319</v>
      </c>
      <c r="D562" s="10" t="s">
        <v>369</v>
      </c>
      <c r="E562" s="11" t="s">
        <v>370</v>
      </c>
      <c r="F562" s="10" t="s">
        <v>100</v>
      </c>
      <c r="G562" s="24">
        <v>6136</v>
      </c>
      <c r="H562" s="12">
        <f>SupisPrac!I147</f>
        <v>0</v>
      </c>
      <c r="I562" s="12">
        <f>G562*H562</f>
        <v>0</v>
      </c>
      <c r="J562" s="12">
        <f>I562*0.2</f>
        <v>0</v>
      </c>
    </row>
    <row r="563" spans="2:10" s="1" customFormat="1" ht="12.75">
      <c r="B563" s="26"/>
      <c r="C563" s="10" t="s">
        <v>319</v>
      </c>
      <c r="D563" s="10" t="s">
        <v>385</v>
      </c>
      <c r="E563" s="11" t="s">
        <v>386</v>
      </c>
      <c r="F563" s="10" t="s">
        <v>105</v>
      </c>
      <c r="G563" s="24">
        <v>90</v>
      </c>
      <c r="H563" s="12">
        <f>SupisPrac!I155</f>
        <v>0</v>
      </c>
      <c r="I563" s="12">
        <f>G563*H563</f>
        <v>0</v>
      </c>
      <c r="J563" s="12">
        <f>I563*0.2</f>
        <v>0</v>
      </c>
    </row>
    <row r="564" spans="2:10" s="1" customFormat="1" ht="12.75">
      <c r="B564" s="26"/>
      <c r="C564" s="10" t="s">
        <v>319</v>
      </c>
      <c r="D564" s="10" t="s">
        <v>387</v>
      </c>
      <c r="E564" s="11" t="s">
        <v>388</v>
      </c>
      <c r="F564" s="10" t="s">
        <v>105</v>
      </c>
      <c r="G564" s="24">
        <v>352</v>
      </c>
      <c r="H564" s="12">
        <f>SupisPrac!I156</f>
        <v>0</v>
      </c>
      <c r="I564" s="12">
        <f>G564*H564</f>
        <v>0</v>
      </c>
      <c r="J564" s="12">
        <f>I564*0.2</f>
        <v>0</v>
      </c>
    </row>
    <row r="565" spans="2:10" s="1" customFormat="1" ht="12.75">
      <c r="B565" s="26"/>
      <c r="C565" s="10" t="s">
        <v>319</v>
      </c>
      <c r="D565" s="10" t="s">
        <v>389</v>
      </c>
      <c r="E565" s="11" t="s">
        <v>390</v>
      </c>
      <c r="F565" s="10" t="s">
        <v>97</v>
      </c>
      <c r="G565" s="24">
        <v>1</v>
      </c>
      <c r="H565" s="12">
        <f>SupisPrac!I157</f>
        <v>0</v>
      </c>
      <c r="I565" s="12">
        <f>G565*H565</f>
        <v>0</v>
      </c>
      <c r="J565" s="12">
        <f>I565*0.2</f>
        <v>0</v>
      </c>
    </row>
    <row r="566" spans="2:10" s="1" customFormat="1" ht="12.75">
      <c r="B566" s="26"/>
      <c r="C566" s="10" t="s">
        <v>319</v>
      </c>
      <c r="D566" s="10" t="s">
        <v>405</v>
      </c>
      <c r="E566" s="11" t="s">
        <v>406</v>
      </c>
      <c r="F566" s="10" t="s">
        <v>105</v>
      </c>
      <c r="G566" s="24">
        <v>29</v>
      </c>
      <c r="H566" s="12">
        <f>SupisPrac!I165</f>
        <v>0</v>
      </c>
      <c r="I566" s="12">
        <f>G566*H566</f>
        <v>0</v>
      </c>
      <c r="J566" s="12">
        <f>I566*0.2</f>
        <v>0</v>
      </c>
    </row>
    <row r="567" spans="2:10" s="1" customFormat="1" ht="12.75">
      <c r="B567" s="26"/>
      <c r="C567" s="10" t="s">
        <v>319</v>
      </c>
      <c r="D567" s="10" t="s">
        <v>411</v>
      </c>
      <c r="E567" s="11" t="s">
        <v>412</v>
      </c>
      <c r="F567" s="10" t="s">
        <v>97</v>
      </c>
      <c r="G567" s="24">
        <v>353</v>
      </c>
      <c r="H567" s="12">
        <f>SupisPrac!I168</f>
        <v>0</v>
      </c>
      <c r="I567" s="12">
        <f>G567*H567</f>
        <v>0</v>
      </c>
      <c r="J567" s="12">
        <f>I567*0.2</f>
        <v>0</v>
      </c>
    </row>
    <row r="568" spans="2:10" s="1" customFormat="1" ht="12.75">
      <c r="B568" s="26"/>
      <c r="C568" s="10" t="s">
        <v>319</v>
      </c>
      <c r="D568" s="10" t="s">
        <v>415</v>
      </c>
      <c r="E568" s="11" t="s">
        <v>416</v>
      </c>
      <c r="F568" s="10" t="s">
        <v>105</v>
      </c>
      <c r="G568" s="24">
        <v>219</v>
      </c>
      <c r="H568" s="12">
        <f>SupisPrac!I170</f>
        <v>0</v>
      </c>
      <c r="I568" s="12">
        <f>G568*H568</f>
        <v>0</v>
      </c>
      <c r="J568" s="12">
        <f>I568*0.2</f>
        <v>0</v>
      </c>
    </row>
    <row r="569" spans="2:10" s="1" customFormat="1" ht="12.75">
      <c r="B569" s="26"/>
      <c r="C569" s="10" t="s">
        <v>319</v>
      </c>
      <c r="D569" s="10" t="s">
        <v>421</v>
      </c>
      <c r="E569" s="11" t="s">
        <v>422</v>
      </c>
      <c r="F569" s="10" t="s">
        <v>100</v>
      </c>
      <c r="G569" s="24">
        <v>6136</v>
      </c>
      <c r="H569" s="12">
        <f>SupisPrac!I173</f>
        <v>0</v>
      </c>
      <c r="I569" s="12">
        <f>G569*H569</f>
        <v>0</v>
      </c>
      <c r="J569" s="12">
        <f>I569*0.2</f>
        <v>0</v>
      </c>
    </row>
    <row r="570" spans="2:10" s="1" customFormat="1" ht="12.75">
      <c r="B570" s="26"/>
      <c r="C570" s="10" t="s">
        <v>319</v>
      </c>
      <c r="D570" s="10" t="s">
        <v>423</v>
      </c>
      <c r="E570" s="11" t="s">
        <v>424</v>
      </c>
      <c r="F570" s="10" t="s">
        <v>100</v>
      </c>
      <c r="G570" s="24">
        <v>6749.6</v>
      </c>
      <c r="H570" s="12">
        <f>SupisPrac!I174</f>
        <v>0</v>
      </c>
      <c r="I570" s="12">
        <f>G570*H570</f>
        <v>0</v>
      </c>
      <c r="J570" s="12">
        <f>I570*0.2</f>
        <v>0</v>
      </c>
    </row>
    <row r="571" spans="2:10" s="1" customFormat="1" ht="12.75">
      <c r="B571" s="26"/>
      <c r="C571" s="10" t="s">
        <v>319</v>
      </c>
      <c r="D571" s="10" t="s">
        <v>427</v>
      </c>
      <c r="E571" s="11" t="s">
        <v>428</v>
      </c>
      <c r="F571" s="10" t="s">
        <v>100</v>
      </c>
      <c r="G571" s="24">
        <v>6749.6</v>
      </c>
      <c r="H571" s="12">
        <f>SupisPrac!I176</f>
        <v>0</v>
      </c>
      <c r="I571" s="12">
        <f>G571*H571</f>
        <v>0</v>
      </c>
      <c r="J571" s="12">
        <f>I571*0.2</f>
        <v>0</v>
      </c>
    </row>
    <row r="572" spans="2:10" s="1" customFormat="1" ht="12.75">
      <c r="B572" s="26"/>
      <c r="C572" s="10" t="s">
        <v>319</v>
      </c>
      <c r="D572" s="10" t="s">
        <v>429</v>
      </c>
      <c r="E572" s="11" t="s">
        <v>430</v>
      </c>
      <c r="F572" s="10" t="s">
        <v>105</v>
      </c>
      <c r="G572" s="24">
        <v>30</v>
      </c>
      <c r="H572" s="12">
        <f>SupisPrac!I177</f>
        <v>0</v>
      </c>
      <c r="I572" s="12">
        <f>G572*H572</f>
        <v>0</v>
      </c>
      <c r="J572" s="12">
        <f>I572*0.2</f>
        <v>0</v>
      </c>
    </row>
    <row r="573" spans="2:10" s="1" customFormat="1" ht="12.75">
      <c r="B573" s="26"/>
      <c r="C573" s="10" t="s">
        <v>319</v>
      </c>
      <c r="D573" s="10" t="s">
        <v>441</v>
      </c>
      <c r="E573" s="11" t="s">
        <v>442</v>
      </c>
      <c r="F573" s="10" t="s">
        <v>100</v>
      </c>
      <c r="G573" s="24">
        <v>199.2</v>
      </c>
      <c r="H573" s="12">
        <f>SupisPrac!I183</f>
        <v>0</v>
      </c>
      <c r="I573" s="12">
        <f>G573*H573</f>
        <v>0</v>
      </c>
      <c r="J573" s="12">
        <f>I573*0.2</f>
        <v>0</v>
      </c>
    </row>
    <row r="574" spans="2:10" s="1" customFormat="1" ht="12.75">
      <c r="B574" s="26"/>
      <c r="C574" s="10" t="s">
        <v>319</v>
      </c>
      <c r="D574" s="10" t="s">
        <v>443</v>
      </c>
      <c r="E574" s="11" t="s">
        <v>444</v>
      </c>
      <c r="F574" s="10" t="s">
        <v>100</v>
      </c>
      <c r="G574" s="24">
        <v>24</v>
      </c>
      <c r="H574" s="12">
        <f>SupisPrac!I184</f>
        <v>0</v>
      </c>
      <c r="I574" s="12">
        <f>G574*H574</f>
        <v>0</v>
      </c>
      <c r="J574" s="12">
        <f>I574*0.2</f>
        <v>0</v>
      </c>
    </row>
    <row r="575" spans="2:10" s="1" customFormat="1" ht="12.75">
      <c r="B575" s="26"/>
      <c r="C575" s="10" t="s">
        <v>550</v>
      </c>
      <c r="D575" s="10" t="s">
        <v>551</v>
      </c>
      <c r="E575" s="11" t="s">
        <v>552</v>
      </c>
      <c r="F575" s="10" t="s">
        <v>100</v>
      </c>
      <c r="G575" s="24">
        <v>17.82</v>
      </c>
      <c r="H575" s="12">
        <f>SupisPrac!I238</f>
        <v>0</v>
      </c>
      <c r="I575" s="12">
        <f>G575*H575</f>
        <v>0</v>
      </c>
      <c r="J575" s="12">
        <f>I575*0.2</f>
        <v>0</v>
      </c>
    </row>
    <row r="576" spans="2:10" s="1" customFormat="1" ht="12.75">
      <c r="B576" s="26"/>
      <c r="C576" s="10" t="s">
        <v>550</v>
      </c>
      <c r="D576" s="10" t="s">
        <v>553</v>
      </c>
      <c r="E576" s="11" t="s">
        <v>554</v>
      </c>
      <c r="F576" s="10" t="s">
        <v>100</v>
      </c>
      <c r="G576" s="24">
        <v>17.82</v>
      </c>
      <c r="H576" s="12">
        <f>SupisPrac!I239</f>
        <v>0</v>
      </c>
      <c r="I576" s="12">
        <f>G576*H576</f>
        <v>0</v>
      </c>
      <c r="J576" s="12">
        <f>I576*0.2</f>
        <v>0</v>
      </c>
    </row>
    <row r="577" spans="2:10" s="1" customFormat="1" ht="12.75">
      <c r="B577" s="26"/>
      <c r="C577" s="10" t="s">
        <v>550</v>
      </c>
      <c r="D577" s="10" t="s">
        <v>559</v>
      </c>
      <c r="E577" s="11" t="s">
        <v>560</v>
      </c>
      <c r="F577" s="10" t="s">
        <v>100</v>
      </c>
      <c r="G577" s="24">
        <v>17.82</v>
      </c>
      <c r="H577" s="12">
        <f>SupisPrac!I242</f>
        <v>0</v>
      </c>
      <c r="I577" s="12">
        <f>G577*H577</f>
        <v>0</v>
      </c>
      <c r="J577" s="12">
        <f>I577*0.2</f>
        <v>0</v>
      </c>
    </row>
    <row r="578" spans="2:10" s="1" customFormat="1" ht="12.75">
      <c r="B578" s="27"/>
      <c r="C578" s="10" t="s">
        <v>550</v>
      </c>
      <c r="D578" s="10" t="s">
        <v>561</v>
      </c>
      <c r="E578" s="11" t="s">
        <v>562</v>
      </c>
      <c r="F578" s="10" t="s">
        <v>100</v>
      </c>
      <c r="G578" s="24">
        <v>17.82</v>
      </c>
      <c r="H578" s="12">
        <f>SupisPrac!I243</f>
        <v>0</v>
      </c>
      <c r="I578" s="12">
        <f>G578*H578</f>
        <v>0</v>
      </c>
      <c r="J578" s="12">
        <f>I578*0.2</f>
        <v>0</v>
      </c>
    </row>
    <row r="579" spans="2:10" s="2" customFormat="1" ht="12.75">
      <c r="B579" s="33" t="s">
        <v>599</v>
      </c>
      <c r="C579" s="34"/>
      <c r="D579" s="34"/>
      <c r="E579" s="35"/>
      <c r="F579" s="34"/>
      <c r="G579" s="34"/>
      <c r="H579" s="34"/>
      <c r="I579" s="15">
        <f>SUM(I525:I578)</f>
        <v>0</v>
      </c>
      <c r="J579" s="15">
        <f>SUM(J525:J578)</f>
        <v>0</v>
      </c>
    </row>
    <row r="580" spans="2:10" s="1" customFormat="1" ht="12.75">
      <c r="B580" s="32" t="s">
        <v>600</v>
      </c>
      <c r="C580" s="10" t="s">
        <v>85</v>
      </c>
      <c r="D580" s="10" t="s">
        <v>89</v>
      </c>
      <c r="E580" s="11" t="s">
        <v>90</v>
      </c>
      <c r="F580" s="10" t="s">
        <v>88</v>
      </c>
      <c r="G580" s="24">
        <v>8.243</v>
      </c>
      <c r="H580" s="12">
        <f>SupisPrac!I11</f>
        <v>0</v>
      </c>
      <c r="I580" s="12">
        <f>G580*H580</f>
        <v>0</v>
      </c>
      <c r="J580" s="12">
        <f>I580*0.2</f>
        <v>0</v>
      </c>
    </row>
    <row r="581" spans="2:10" s="1" customFormat="1" ht="12.75">
      <c r="B581" s="26"/>
      <c r="C581" s="10" t="s">
        <v>85</v>
      </c>
      <c r="D581" s="10" t="s">
        <v>136</v>
      </c>
      <c r="E581" s="11" t="s">
        <v>137</v>
      </c>
      <c r="F581" s="10" t="s">
        <v>138</v>
      </c>
      <c r="G581" s="24">
        <v>8.243</v>
      </c>
      <c r="H581" s="12">
        <f>SupisPrac!I33</f>
        <v>0</v>
      </c>
      <c r="I581" s="12">
        <f>G581*H581</f>
        <v>0</v>
      </c>
      <c r="J581" s="12">
        <f>I581*0.2</f>
        <v>0</v>
      </c>
    </row>
    <row r="582" spans="2:10" s="1" customFormat="1" ht="12.75">
      <c r="B582" s="26"/>
      <c r="C582" s="10" t="s">
        <v>85</v>
      </c>
      <c r="D582" s="10" t="s">
        <v>146</v>
      </c>
      <c r="E582" s="11" t="s">
        <v>147</v>
      </c>
      <c r="F582" s="10" t="s">
        <v>145</v>
      </c>
      <c r="G582" s="24">
        <v>7830</v>
      </c>
      <c r="H582" s="12">
        <f>SupisPrac!I37</f>
        <v>0</v>
      </c>
      <c r="I582" s="12">
        <f>G582*H582</f>
        <v>0</v>
      </c>
      <c r="J582" s="12">
        <f>I582*0.2</f>
        <v>0</v>
      </c>
    </row>
    <row r="583" spans="2:10" s="1" customFormat="1" ht="12.75">
      <c r="B583" s="26"/>
      <c r="C583" s="10" t="s">
        <v>85</v>
      </c>
      <c r="D583" s="10" t="s">
        <v>148</v>
      </c>
      <c r="E583" s="11" t="s">
        <v>149</v>
      </c>
      <c r="F583" s="10" t="s">
        <v>100</v>
      </c>
      <c r="G583" s="24">
        <v>47.1</v>
      </c>
      <c r="H583" s="12">
        <f>SupisPrac!I38</f>
        <v>0</v>
      </c>
      <c r="I583" s="12">
        <f>G583*H583</f>
        <v>0</v>
      </c>
      <c r="J583" s="12">
        <f>I583*0.2</f>
        <v>0</v>
      </c>
    </row>
    <row r="584" spans="2:10" s="1" customFormat="1" ht="12.75">
      <c r="B584" s="26"/>
      <c r="C584" s="10" t="s">
        <v>319</v>
      </c>
      <c r="D584" s="10" t="s">
        <v>225</v>
      </c>
      <c r="E584" s="11" t="s">
        <v>226</v>
      </c>
      <c r="F584" s="10" t="s">
        <v>145</v>
      </c>
      <c r="G584" s="24">
        <v>7830</v>
      </c>
      <c r="H584" s="12">
        <f>SupisPrac!I120</f>
        <v>0</v>
      </c>
      <c r="I584" s="12">
        <f>G584*H584</f>
        <v>0</v>
      </c>
      <c r="J584" s="12">
        <f>I584*0.2</f>
        <v>0</v>
      </c>
    </row>
    <row r="585" spans="2:10" s="1" customFormat="1" ht="12.75">
      <c r="B585" s="26"/>
      <c r="C585" s="10" t="s">
        <v>319</v>
      </c>
      <c r="D585" s="10" t="s">
        <v>233</v>
      </c>
      <c r="E585" s="11" t="s">
        <v>334</v>
      </c>
      <c r="F585" s="10" t="s">
        <v>88</v>
      </c>
      <c r="G585" s="24">
        <v>14.562</v>
      </c>
      <c r="H585" s="12">
        <f>SupisPrac!I126</f>
        <v>0</v>
      </c>
      <c r="I585" s="12">
        <f>G585*H585</f>
        <v>0</v>
      </c>
      <c r="J585" s="12">
        <f>I585*0.2</f>
        <v>0</v>
      </c>
    </row>
    <row r="586" spans="2:10" s="1" customFormat="1" ht="12.75">
      <c r="B586" s="26"/>
      <c r="C586" s="10" t="s">
        <v>319</v>
      </c>
      <c r="D586" s="10" t="s">
        <v>235</v>
      </c>
      <c r="E586" s="11" t="s">
        <v>236</v>
      </c>
      <c r="F586" s="10" t="s">
        <v>100</v>
      </c>
      <c r="G586" s="24">
        <v>41.976</v>
      </c>
      <c r="H586" s="12">
        <f>SupisPrac!I127</f>
        <v>0</v>
      </c>
      <c r="I586" s="12">
        <f>G586*H586</f>
        <v>0</v>
      </c>
      <c r="J586" s="12">
        <f>I586*0.2</f>
        <v>0</v>
      </c>
    </row>
    <row r="587" spans="2:10" s="1" customFormat="1" ht="12.75">
      <c r="B587" s="26"/>
      <c r="C587" s="10" t="s">
        <v>319</v>
      </c>
      <c r="D587" s="10" t="s">
        <v>237</v>
      </c>
      <c r="E587" s="11" t="s">
        <v>335</v>
      </c>
      <c r="F587" s="10" t="s">
        <v>138</v>
      </c>
      <c r="G587" s="24">
        <v>2.516</v>
      </c>
      <c r="H587" s="12">
        <f>SupisPrac!I128</f>
        <v>0</v>
      </c>
      <c r="I587" s="12">
        <f>G587*H587</f>
        <v>0</v>
      </c>
      <c r="J587" s="12">
        <f>I587*0.2</f>
        <v>0</v>
      </c>
    </row>
    <row r="588" spans="2:10" s="1" customFormat="1" ht="12.75">
      <c r="B588" s="26"/>
      <c r="C588" s="10" t="s">
        <v>498</v>
      </c>
      <c r="D588" s="10" t="s">
        <v>269</v>
      </c>
      <c r="E588" s="11" t="s">
        <v>270</v>
      </c>
      <c r="F588" s="10" t="s">
        <v>97</v>
      </c>
      <c r="G588" s="24">
        <v>160</v>
      </c>
      <c r="H588" s="12">
        <f>SupisPrac!I215</f>
        <v>0</v>
      </c>
      <c r="I588" s="12">
        <f>G588*H588</f>
        <v>0</v>
      </c>
      <c r="J588" s="12">
        <f>I588*0.2</f>
        <v>0</v>
      </c>
    </row>
    <row r="589" spans="2:10" s="1" customFormat="1" ht="12.75">
      <c r="B589" s="26"/>
      <c r="C589" s="10" t="s">
        <v>319</v>
      </c>
      <c r="D589" s="10" t="s">
        <v>343</v>
      </c>
      <c r="E589" s="11" t="s">
        <v>344</v>
      </c>
      <c r="F589" s="10" t="s">
        <v>100</v>
      </c>
      <c r="G589" s="24">
        <v>102.05</v>
      </c>
      <c r="H589" s="12">
        <f>SupisPrac!I133</f>
        <v>0</v>
      </c>
      <c r="I589" s="12">
        <f>G589*H589</f>
        <v>0</v>
      </c>
      <c r="J589" s="12">
        <f>I589*0.2</f>
        <v>0</v>
      </c>
    </row>
    <row r="590" spans="2:10" s="1" customFormat="1" ht="12.75">
      <c r="B590" s="26"/>
      <c r="C590" s="10" t="s">
        <v>220</v>
      </c>
      <c r="D590" s="10" t="s">
        <v>283</v>
      </c>
      <c r="E590" s="11" t="s">
        <v>284</v>
      </c>
      <c r="F590" s="10" t="s">
        <v>100</v>
      </c>
      <c r="G590" s="24">
        <v>4.8</v>
      </c>
      <c r="H590" s="12">
        <f>SupisPrac!I103</f>
        <v>0</v>
      </c>
      <c r="I590" s="12">
        <f>G590*H590</f>
        <v>0</v>
      </c>
      <c r="J590" s="12">
        <f>I590*0.2</f>
        <v>0</v>
      </c>
    </row>
    <row r="591" spans="2:10" s="1" customFormat="1" ht="12.75">
      <c r="B591" s="26"/>
      <c r="C591" s="10" t="s">
        <v>220</v>
      </c>
      <c r="D591" s="10" t="s">
        <v>287</v>
      </c>
      <c r="E591" s="11" t="s">
        <v>288</v>
      </c>
      <c r="F591" s="10" t="s">
        <v>105</v>
      </c>
      <c r="G591" s="24">
        <v>82</v>
      </c>
      <c r="H591" s="12">
        <f>SupisPrac!I105</f>
        <v>0</v>
      </c>
      <c r="I591" s="12">
        <f>G591*H591</f>
        <v>0</v>
      </c>
      <c r="J591" s="12">
        <f>I591*0.2</f>
        <v>0</v>
      </c>
    </row>
    <row r="592" spans="2:10" s="1" customFormat="1" ht="12.75">
      <c r="B592" s="26"/>
      <c r="C592" s="10" t="s">
        <v>220</v>
      </c>
      <c r="D592" s="10" t="s">
        <v>295</v>
      </c>
      <c r="E592" s="11" t="s">
        <v>296</v>
      </c>
      <c r="F592" s="10" t="s">
        <v>100</v>
      </c>
      <c r="G592" s="24">
        <v>7.42</v>
      </c>
      <c r="H592" s="12">
        <f>SupisPrac!I109</f>
        <v>0</v>
      </c>
      <c r="I592" s="12">
        <f>G592*H592</f>
        <v>0</v>
      </c>
      <c r="J592" s="12">
        <f>I592*0.2</f>
        <v>0</v>
      </c>
    </row>
    <row r="593" spans="2:10" s="1" customFormat="1" ht="12.75">
      <c r="B593" s="26"/>
      <c r="C593" s="10" t="s">
        <v>220</v>
      </c>
      <c r="D593" s="10" t="s">
        <v>297</v>
      </c>
      <c r="E593" s="11" t="s">
        <v>298</v>
      </c>
      <c r="F593" s="10" t="s">
        <v>105</v>
      </c>
      <c r="G593" s="24">
        <v>49.2</v>
      </c>
      <c r="H593" s="12">
        <f>SupisPrac!I110</f>
        <v>0</v>
      </c>
      <c r="I593" s="12">
        <f>G593*H593</f>
        <v>0</v>
      </c>
      <c r="J593" s="12">
        <f>I593*0.2</f>
        <v>0</v>
      </c>
    </row>
    <row r="594" spans="2:10" s="1" customFormat="1" ht="12.75">
      <c r="B594" s="26"/>
      <c r="C594" s="10" t="s">
        <v>319</v>
      </c>
      <c r="D594" s="10" t="s">
        <v>409</v>
      </c>
      <c r="E594" s="11" t="s">
        <v>410</v>
      </c>
      <c r="F594" s="10" t="s">
        <v>105</v>
      </c>
      <c r="G594" s="24">
        <v>157</v>
      </c>
      <c r="H594" s="12">
        <f>SupisPrac!I167</f>
        <v>0</v>
      </c>
      <c r="I594" s="12">
        <f>G594*H594</f>
        <v>0</v>
      </c>
      <c r="J594" s="12">
        <f>I594*0.2</f>
        <v>0</v>
      </c>
    </row>
    <row r="595" spans="2:10" s="1" customFormat="1" ht="12.75">
      <c r="B595" s="26"/>
      <c r="C595" s="10" t="s">
        <v>550</v>
      </c>
      <c r="D595" s="10" t="s">
        <v>551</v>
      </c>
      <c r="E595" s="11" t="s">
        <v>552</v>
      </c>
      <c r="F595" s="10" t="s">
        <v>100</v>
      </c>
      <c r="G595" s="24">
        <v>41</v>
      </c>
      <c r="H595" s="12">
        <f>SupisPrac!I238</f>
        <v>0</v>
      </c>
      <c r="I595" s="12">
        <f>G595*H595</f>
        <v>0</v>
      </c>
      <c r="J595" s="12">
        <f>I595*0.2</f>
        <v>0</v>
      </c>
    </row>
    <row r="596" spans="2:10" s="1" customFormat="1" ht="12.75">
      <c r="B596" s="26"/>
      <c r="C596" s="10" t="s">
        <v>550</v>
      </c>
      <c r="D596" s="10" t="s">
        <v>553</v>
      </c>
      <c r="E596" s="11" t="s">
        <v>554</v>
      </c>
      <c r="F596" s="10" t="s">
        <v>100</v>
      </c>
      <c r="G596" s="24">
        <v>41</v>
      </c>
      <c r="H596" s="12">
        <f>SupisPrac!I239</f>
        <v>0</v>
      </c>
      <c r="I596" s="12">
        <f>G596*H596</f>
        <v>0</v>
      </c>
      <c r="J596" s="12">
        <f>I596*0.2</f>
        <v>0</v>
      </c>
    </row>
    <row r="597" spans="2:10" s="1" customFormat="1" ht="12.75">
      <c r="B597" s="26"/>
      <c r="C597" s="10" t="s">
        <v>550</v>
      </c>
      <c r="D597" s="10" t="s">
        <v>559</v>
      </c>
      <c r="E597" s="11" t="s">
        <v>560</v>
      </c>
      <c r="F597" s="10" t="s">
        <v>100</v>
      </c>
      <c r="G597" s="24">
        <v>41</v>
      </c>
      <c r="H597" s="12">
        <f>SupisPrac!I242</f>
        <v>0</v>
      </c>
      <c r="I597" s="12">
        <f>G597*H597</f>
        <v>0</v>
      </c>
      <c r="J597" s="12">
        <f>I597*0.2</f>
        <v>0</v>
      </c>
    </row>
    <row r="598" spans="2:10" s="1" customFormat="1" ht="12.75">
      <c r="B598" s="27"/>
      <c r="C598" s="10" t="s">
        <v>550</v>
      </c>
      <c r="D598" s="10" t="s">
        <v>561</v>
      </c>
      <c r="E598" s="11" t="s">
        <v>562</v>
      </c>
      <c r="F598" s="10" t="s">
        <v>100</v>
      </c>
      <c r="G598" s="24">
        <v>41</v>
      </c>
      <c r="H598" s="12">
        <f>SupisPrac!I243</f>
        <v>0</v>
      </c>
      <c r="I598" s="12">
        <f>G598*H598</f>
        <v>0</v>
      </c>
      <c r="J598" s="12">
        <f>I598*0.2</f>
        <v>0</v>
      </c>
    </row>
    <row r="599" spans="2:10" s="2" customFormat="1" ht="12.75">
      <c r="B599" s="33" t="s">
        <v>601</v>
      </c>
      <c r="C599" s="34"/>
      <c r="D599" s="34"/>
      <c r="E599" s="35"/>
      <c r="F599" s="34"/>
      <c r="G599" s="34"/>
      <c r="H599" s="34"/>
      <c r="I599" s="15">
        <f>SUM(I580:I598)</f>
        <v>0</v>
      </c>
      <c r="J599" s="15">
        <f>SUM(J580:J598)</f>
        <v>0</v>
      </c>
    </row>
    <row r="600" spans="2:10" s="1" customFormat="1" ht="12.75">
      <c r="B600" s="32" t="s">
        <v>602</v>
      </c>
      <c r="C600" s="10" t="s">
        <v>155</v>
      </c>
      <c r="D600" s="10" t="s">
        <v>173</v>
      </c>
      <c r="E600" s="11" t="s">
        <v>174</v>
      </c>
      <c r="F600" s="10" t="s">
        <v>88</v>
      </c>
      <c r="G600" s="24">
        <v>55.5</v>
      </c>
      <c r="H600" s="12">
        <f>SupisPrac!I48</f>
        <v>0</v>
      </c>
      <c r="I600" s="12">
        <f>G600*H600</f>
        <v>0</v>
      </c>
      <c r="J600" s="12">
        <f>I600*0.2</f>
        <v>0</v>
      </c>
    </row>
    <row r="601" spans="2:10" s="1" customFormat="1" ht="12.75">
      <c r="B601" s="26"/>
      <c r="C601" s="10" t="s">
        <v>155</v>
      </c>
      <c r="D601" s="10" t="s">
        <v>177</v>
      </c>
      <c r="E601" s="11" t="s">
        <v>178</v>
      </c>
      <c r="F601" s="10" t="s">
        <v>88</v>
      </c>
      <c r="G601" s="24">
        <v>40.7</v>
      </c>
      <c r="H601" s="12">
        <f>SupisPrac!I50</f>
        <v>0</v>
      </c>
      <c r="I601" s="12">
        <f>G601*H601</f>
        <v>0</v>
      </c>
      <c r="J601" s="12">
        <f>I601*0.2</f>
        <v>0</v>
      </c>
    </row>
    <row r="602" spans="2:10" s="1" customFormat="1" ht="12.75">
      <c r="B602" s="26"/>
      <c r="C602" s="10" t="s">
        <v>155</v>
      </c>
      <c r="D602" s="10" t="s">
        <v>152</v>
      </c>
      <c r="E602" s="11" t="s">
        <v>153</v>
      </c>
      <c r="F602" s="10" t="s">
        <v>88</v>
      </c>
      <c r="G602" s="24">
        <v>14.8</v>
      </c>
      <c r="H602" s="12">
        <f>SupisPrac!I53</f>
        <v>0</v>
      </c>
      <c r="I602" s="12">
        <f>G602*H602</f>
        <v>0</v>
      </c>
      <c r="J602" s="12">
        <f>I602*0.2</f>
        <v>0</v>
      </c>
    </row>
    <row r="603" spans="2:10" s="1" customFormat="1" ht="12.75">
      <c r="B603" s="26"/>
      <c r="C603" s="10" t="s">
        <v>155</v>
      </c>
      <c r="D603" s="10" t="s">
        <v>193</v>
      </c>
      <c r="E603" s="11" t="s">
        <v>194</v>
      </c>
      <c r="F603" s="10" t="s">
        <v>88</v>
      </c>
      <c r="G603" s="24">
        <v>40.7</v>
      </c>
      <c r="H603" s="12">
        <f>SupisPrac!I59</f>
        <v>0</v>
      </c>
      <c r="I603" s="12">
        <f>G603*H603</f>
        <v>0</v>
      </c>
      <c r="J603" s="12">
        <f>I603*0.2</f>
        <v>0</v>
      </c>
    </row>
    <row r="604" spans="2:10" s="1" customFormat="1" ht="12.75">
      <c r="B604" s="26"/>
      <c r="C604" s="10" t="s">
        <v>459</v>
      </c>
      <c r="D604" s="10" t="s">
        <v>462</v>
      </c>
      <c r="E604" s="11" t="s">
        <v>463</v>
      </c>
      <c r="F604" s="10" t="s">
        <v>100</v>
      </c>
      <c r="G604" s="24">
        <v>370</v>
      </c>
      <c r="H604" s="12">
        <f>SupisPrac!I195</f>
        <v>0</v>
      </c>
      <c r="I604" s="12">
        <f>G604*H604</f>
        <v>0</v>
      </c>
      <c r="J604" s="12">
        <f>I604*0.2</f>
        <v>0</v>
      </c>
    </row>
    <row r="605" spans="2:10" s="1" customFormat="1" ht="12.75">
      <c r="B605" s="26"/>
      <c r="C605" s="10" t="s">
        <v>459</v>
      </c>
      <c r="D605" s="10" t="s">
        <v>464</v>
      </c>
      <c r="E605" s="11" t="s">
        <v>465</v>
      </c>
      <c r="F605" s="10" t="s">
        <v>105</v>
      </c>
      <c r="G605" s="24">
        <v>185</v>
      </c>
      <c r="H605" s="12">
        <f>SupisPrac!I196</f>
        <v>0</v>
      </c>
      <c r="I605" s="12">
        <f>G605*H605</f>
        <v>0</v>
      </c>
      <c r="J605" s="12">
        <f>I605*0.2</f>
        <v>0</v>
      </c>
    </row>
    <row r="606" spans="2:10" s="1" customFormat="1" ht="12.75">
      <c r="B606" s="26"/>
      <c r="C606" s="10" t="s">
        <v>85</v>
      </c>
      <c r="D606" s="10" t="s">
        <v>91</v>
      </c>
      <c r="E606" s="11" t="s">
        <v>92</v>
      </c>
      <c r="F606" s="10" t="s">
        <v>88</v>
      </c>
      <c r="G606" s="24">
        <v>92.5</v>
      </c>
      <c r="H606" s="12">
        <f>SupisPrac!I12</f>
        <v>0</v>
      </c>
      <c r="I606" s="12">
        <f>G606*H606</f>
        <v>0</v>
      </c>
      <c r="J606" s="12">
        <f>I606*0.2</f>
        <v>0</v>
      </c>
    </row>
    <row r="607" spans="2:10" s="1" customFormat="1" ht="12.75">
      <c r="B607" s="26"/>
      <c r="C607" s="10" t="s">
        <v>85</v>
      </c>
      <c r="D607" s="10" t="s">
        <v>93</v>
      </c>
      <c r="E607" s="11" t="s">
        <v>94</v>
      </c>
      <c r="F607" s="10" t="s">
        <v>88</v>
      </c>
      <c r="G607" s="24">
        <v>51.8</v>
      </c>
      <c r="H607" s="12">
        <f>SupisPrac!I13</f>
        <v>0</v>
      </c>
      <c r="I607" s="12">
        <f>G607*H607</f>
        <v>0</v>
      </c>
      <c r="J607" s="12">
        <f>I607*0.2</f>
        <v>0</v>
      </c>
    </row>
    <row r="608" spans="2:10" s="1" customFormat="1" ht="12.75">
      <c r="B608" s="26"/>
      <c r="C608" s="10" t="s">
        <v>85</v>
      </c>
      <c r="D608" s="10" t="s">
        <v>136</v>
      </c>
      <c r="E608" s="11" t="s">
        <v>137</v>
      </c>
      <c r="F608" s="10" t="s">
        <v>138</v>
      </c>
      <c r="G608" s="24">
        <v>98.05</v>
      </c>
      <c r="H608" s="12">
        <f>SupisPrac!I33</f>
        <v>0</v>
      </c>
      <c r="I608" s="12">
        <f>G608*H608</f>
        <v>0</v>
      </c>
      <c r="J608" s="12">
        <f>I608*0.2</f>
        <v>0</v>
      </c>
    </row>
    <row r="609" spans="2:10" s="1" customFormat="1" ht="12.75">
      <c r="B609" s="26"/>
      <c r="C609" s="10" t="s">
        <v>85</v>
      </c>
      <c r="D609" s="10" t="s">
        <v>146</v>
      </c>
      <c r="E609" s="11" t="s">
        <v>147</v>
      </c>
      <c r="F609" s="10" t="s">
        <v>145</v>
      </c>
      <c r="G609" s="24">
        <v>9800</v>
      </c>
      <c r="H609" s="12">
        <f>SupisPrac!I37</f>
        <v>0</v>
      </c>
      <c r="I609" s="12">
        <f>G609*H609</f>
        <v>0</v>
      </c>
      <c r="J609" s="12">
        <f>I609*0.2</f>
        <v>0</v>
      </c>
    </row>
    <row r="610" spans="2:10" s="1" customFormat="1" ht="12.75">
      <c r="B610" s="26"/>
      <c r="C610" s="10" t="s">
        <v>85</v>
      </c>
      <c r="D610" s="10" t="s">
        <v>148</v>
      </c>
      <c r="E610" s="11" t="s">
        <v>149</v>
      </c>
      <c r="F610" s="10" t="s">
        <v>100</v>
      </c>
      <c r="G610" s="24">
        <v>749.25</v>
      </c>
      <c r="H610" s="12">
        <f>SupisPrac!I38</f>
        <v>0</v>
      </c>
      <c r="I610" s="12">
        <f>G610*H610</f>
        <v>0</v>
      </c>
      <c r="J610" s="12">
        <f>I610*0.2</f>
        <v>0</v>
      </c>
    </row>
    <row r="611" spans="2:10" s="1" customFormat="1" ht="12.75">
      <c r="B611" s="26"/>
      <c r="C611" s="10" t="s">
        <v>319</v>
      </c>
      <c r="D611" s="10" t="s">
        <v>225</v>
      </c>
      <c r="E611" s="11" t="s">
        <v>226</v>
      </c>
      <c r="F611" s="10" t="s">
        <v>145</v>
      </c>
      <c r="G611" s="24">
        <v>7400</v>
      </c>
      <c r="H611" s="12">
        <f>SupisPrac!I120</f>
        <v>0</v>
      </c>
      <c r="I611" s="12">
        <f>G611*H611</f>
        <v>0</v>
      </c>
      <c r="J611" s="12">
        <f>I611*0.2</f>
        <v>0</v>
      </c>
    </row>
    <row r="612" spans="2:10" s="1" customFormat="1" ht="12.75">
      <c r="B612" s="26"/>
      <c r="C612" s="10" t="s">
        <v>319</v>
      </c>
      <c r="D612" s="10" t="s">
        <v>324</v>
      </c>
      <c r="E612" s="11" t="s">
        <v>325</v>
      </c>
      <c r="F612" s="10" t="s">
        <v>88</v>
      </c>
      <c r="G612" s="24">
        <v>135.76</v>
      </c>
      <c r="H612" s="12">
        <f>SupisPrac!I121</f>
        <v>0</v>
      </c>
      <c r="I612" s="12">
        <f>G612*H612</f>
        <v>0</v>
      </c>
      <c r="J612" s="12">
        <f>I612*0.2</f>
        <v>0</v>
      </c>
    </row>
    <row r="613" spans="2:10" s="1" customFormat="1" ht="12.75">
      <c r="B613" s="26"/>
      <c r="C613" s="10" t="s">
        <v>319</v>
      </c>
      <c r="D613" s="10" t="s">
        <v>326</v>
      </c>
      <c r="E613" s="11" t="s">
        <v>327</v>
      </c>
      <c r="F613" s="10" t="s">
        <v>100</v>
      </c>
      <c r="G613" s="24">
        <v>520.56</v>
      </c>
      <c r="H613" s="12">
        <f>SupisPrac!I122</f>
        <v>0</v>
      </c>
      <c r="I613" s="12">
        <f>G613*H613</f>
        <v>0</v>
      </c>
      <c r="J613" s="12">
        <f>I613*0.2</f>
        <v>0</v>
      </c>
    </row>
    <row r="614" spans="2:10" s="1" customFormat="1" ht="12.75">
      <c r="B614" s="26"/>
      <c r="C614" s="10" t="s">
        <v>319</v>
      </c>
      <c r="D614" s="10" t="s">
        <v>328</v>
      </c>
      <c r="E614" s="11" t="s">
        <v>329</v>
      </c>
      <c r="F614" s="10" t="s">
        <v>138</v>
      </c>
      <c r="G614" s="24">
        <v>2.797</v>
      </c>
      <c r="H614" s="12">
        <f>SupisPrac!I123</f>
        <v>0</v>
      </c>
      <c r="I614" s="12">
        <f>G614*H614</f>
        <v>0</v>
      </c>
      <c r="J614" s="12">
        <f>I614*0.2</f>
        <v>0</v>
      </c>
    </row>
    <row r="615" spans="2:10" s="1" customFormat="1" ht="12.75">
      <c r="B615" s="26"/>
      <c r="C615" s="10" t="s">
        <v>498</v>
      </c>
      <c r="D615" s="10" t="s">
        <v>499</v>
      </c>
      <c r="E615" s="11" t="s">
        <v>500</v>
      </c>
      <c r="F615" s="10" t="s">
        <v>88</v>
      </c>
      <c r="G615" s="24">
        <v>92.5</v>
      </c>
      <c r="H615" s="12">
        <f>SupisPrac!I214</f>
        <v>0</v>
      </c>
      <c r="I615" s="12">
        <f>G615*H615</f>
        <v>0</v>
      </c>
      <c r="J615" s="12">
        <f>I615*0.2</f>
        <v>0</v>
      </c>
    </row>
    <row r="616" spans="2:10" s="1" customFormat="1" ht="12.75">
      <c r="B616" s="26"/>
      <c r="C616" s="10" t="s">
        <v>498</v>
      </c>
      <c r="D616" s="10" t="s">
        <v>269</v>
      </c>
      <c r="E616" s="11" t="s">
        <v>270</v>
      </c>
      <c r="F616" s="10" t="s">
        <v>97</v>
      </c>
      <c r="G616" s="24">
        <v>372</v>
      </c>
      <c r="H616" s="12">
        <f>SupisPrac!I215</f>
        <v>0</v>
      </c>
      <c r="I616" s="12">
        <f>G616*H616</f>
        <v>0</v>
      </c>
      <c r="J616" s="12">
        <f>I616*0.2</f>
        <v>0</v>
      </c>
    </row>
    <row r="617" spans="2:10" s="1" customFormat="1" ht="12.75">
      <c r="B617" s="26"/>
      <c r="C617" s="10" t="s">
        <v>220</v>
      </c>
      <c r="D617" s="10" t="s">
        <v>283</v>
      </c>
      <c r="E617" s="11" t="s">
        <v>284</v>
      </c>
      <c r="F617" s="10" t="s">
        <v>100</v>
      </c>
      <c r="G617" s="24">
        <v>2.976</v>
      </c>
      <c r="H617" s="12">
        <f>SupisPrac!I103</f>
        <v>0</v>
      </c>
      <c r="I617" s="12">
        <f>G617*H617</f>
        <v>0</v>
      </c>
      <c r="J617" s="12">
        <f>I617*0.2</f>
        <v>0</v>
      </c>
    </row>
    <row r="618" spans="2:10" s="1" customFormat="1" ht="12.75">
      <c r="B618" s="26"/>
      <c r="C618" s="10" t="s">
        <v>319</v>
      </c>
      <c r="D618" s="10" t="s">
        <v>379</v>
      </c>
      <c r="E618" s="11" t="s">
        <v>380</v>
      </c>
      <c r="F618" s="10" t="s">
        <v>105</v>
      </c>
      <c r="G618" s="24">
        <v>185</v>
      </c>
      <c r="H618" s="12">
        <f>SupisPrac!I152</f>
        <v>0</v>
      </c>
      <c r="I618" s="12">
        <f>G618*H618</f>
        <v>0</v>
      </c>
      <c r="J618" s="12">
        <f>I618*0.2</f>
        <v>0</v>
      </c>
    </row>
    <row r="619" spans="2:10" s="1" customFormat="1" ht="12.75">
      <c r="B619" s="26"/>
      <c r="C619" s="10" t="s">
        <v>319</v>
      </c>
      <c r="D619" s="10" t="s">
        <v>415</v>
      </c>
      <c r="E619" s="11" t="s">
        <v>603</v>
      </c>
      <c r="F619" s="10" t="s">
        <v>105</v>
      </c>
      <c r="G619" s="24">
        <v>185</v>
      </c>
      <c r="H619" s="12">
        <f>SupisPrac!I170</f>
        <v>0</v>
      </c>
      <c r="I619" s="12">
        <f>G619*H619</f>
        <v>0</v>
      </c>
      <c r="J619" s="12">
        <f>I619*0.2</f>
        <v>0</v>
      </c>
    </row>
    <row r="620" spans="2:10" s="1" customFormat="1" ht="12.75">
      <c r="B620" s="26"/>
      <c r="C620" s="10" t="s">
        <v>319</v>
      </c>
      <c r="D620" s="10" t="s">
        <v>433</v>
      </c>
      <c r="E620" s="11" t="s">
        <v>434</v>
      </c>
      <c r="F620" s="10" t="s">
        <v>105</v>
      </c>
      <c r="G620" s="24">
        <v>48</v>
      </c>
      <c r="H620" s="12">
        <f>SupisPrac!I179</f>
        <v>0</v>
      </c>
      <c r="I620" s="12">
        <f>G620*H620</f>
        <v>0</v>
      </c>
      <c r="J620" s="12">
        <f>I620*0.2</f>
        <v>0</v>
      </c>
    </row>
    <row r="621" spans="2:10" s="1" customFormat="1" ht="12.75">
      <c r="B621" s="26"/>
      <c r="C621" s="10" t="s">
        <v>319</v>
      </c>
      <c r="D621" s="10" t="s">
        <v>435</v>
      </c>
      <c r="E621" s="11" t="s">
        <v>436</v>
      </c>
      <c r="F621" s="10" t="s">
        <v>97</v>
      </c>
      <c r="G621" s="24">
        <v>4</v>
      </c>
      <c r="H621" s="12">
        <f>SupisPrac!I180</f>
        <v>0</v>
      </c>
      <c r="I621" s="12">
        <f>G621*H621</f>
        <v>0</v>
      </c>
      <c r="J621" s="12">
        <f>I621*0.2</f>
        <v>0</v>
      </c>
    </row>
    <row r="622" spans="2:10" s="1" customFormat="1" ht="12.75">
      <c r="B622" s="26"/>
      <c r="C622" s="10" t="s">
        <v>451</v>
      </c>
      <c r="D622" s="10" t="s">
        <v>452</v>
      </c>
      <c r="E622" s="11" t="s">
        <v>453</v>
      </c>
      <c r="F622" s="10" t="s">
        <v>100</v>
      </c>
      <c r="G622" s="24">
        <v>74</v>
      </c>
      <c r="H622" s="12">
        <f>SupisPrac!I190</f>
        <v>0</v>
      </c>
      <c r="I622" s="12">
        <f>G622*H622</f>
        <v>0</v>
      </c>
      <c r="J622" s="12">
        <f>I622*0.2</f>
        <v>0</v>
      </c>
    </row>
    <row r="623" spans="2:10" s="1" customFormat="1" ht="12.75">
      <c r="B623" s="26"/>
      <c r="C623" s="10" t="s">
        <v>550</v>
      </c>
      <c r="D623" s="10" t="s">
        <v>551</v>
      </c>
      <c r="E623" s="11" t="s">
        <v>552</v>
      </c>
      <c r="F623" s="10" t="s">
        <v>100</v>
      </c>
      <c r="G623" s="24">
        <v>101.75</v>
      </c>
      <c r="H623" s="12">
        <f>SupisPrac!I238</f>
        <v>0</v>
      </c>
      <c r="I623" s="12">
        <f>G623*H623</f>
        <v>0</v>
      </c>
      <c r="J623" s="12">
        <f>I623*0.2</f>
        <v>0</v>
      </c>
    </row>
    <row r="624" spans="2:10" s="1" customFormat="1" ht="12.75">
      <c r="B624" s="26"/>
      <c r="C624" s="10" t="s">
        <v>550</v>
      </c>
      <c r="D624" s="10" t="s">
        <v>553</v>
      </c>
      <c r="E624" s="11" t="s">
        <v>554</v>
      </c>
      <c r="F624" s="10" t="s">
        <v>100</v>
      </c>
      <c r="G624" s="24">
        <v>101.75</v>
      </c>
      <c r="H624" s="12">
        <f>SupisPrac!I239</f>
        <v>0</v>
      </c>
      <c r="I624" s="12">
        <f>G624*H624</f>
        <v>0</v>
      </c>
      <c r="J624" s="12">
        <f>I624*0.2</f>
        <v>0</v>
      </c>
    </row>
    <row r="625" spans="2:10" s="1" customFormat="1" ht="12.75">
      <c r="B625" s="26"/>
      <c r="C625" s="10" t="s">
        <v>550</v>
      </c>
      <c r="D625" s="10" t="s">
        <v>559</v>
      </c>
      <c r="E625" s="11" t="s">
        <v>560</v>
      </c>
      <c r="F625" s="10" t="s">
        <v>100</v>
      </c>
      <c r="G625" s="24">
        <v>101.75</v>
      </c>
      <c r="H625" s="12">
        <f>SupisPrac!I242</f>
        <v>0</v>
      </c>
      <c r="I625" s="12">
        <f>G625*H625</f>
        <v>0</v>
      </c>
      <c r="J625" s="12">
        <f>I625*0.2</f>
        <v>0</v>
      </c>
    </row>
    <row r="626" spans="2:10" s="1" customFormat="1" ht="12.75">
      <c r="B626" s="27"/>
      <c r="C626" s="10" t="s">
        <v>550</v>
      </c>
      <c r="D626" s="10" t="s">
        <v>561</v>
      </c>
      <c r="E626" s="11" t="s">
        <v>562</v>
      </c>
      <c r="F626" s="10" t="s">
        <v>100</v>
      </c>
      <c r="G626" s="24">
        <v>101.75</v>
      </c>
      <c r="H626" s="12">
        <f>SupisPrac!I243</f>
        <v>0</v>
      </c>
      <c r="I626" s="12">
        <f>G626*H626</f>
        <v>0</v>
      </c>
      <c r="J626" s="12">
        <f>I626*0.2</f>
        <v>0</v>
      </c>
    </row>
    <row r="627" spans="2:10" s="2" customFormat="1" ht="12.75">
      <c r="B627" s="33" t="s">
        <v>604</v>
      </c>
      <c r="C627" s="34"/>
      <c r="D627" s="34"/>
      <c r="E627" s="35"/>
      <c r="F627" s="34"/>
      <c r="G627" s="34"/>
      <c r="H627" s="34"/>
      <c r="I627" s="15">
        <f>SUM(I600:I626)</f>
        <v>0</v>
      </c>
      <c r="J627" s="15">
        <f>SUM(J600:J626)</f>
        <v>0</v>
      </c>
    </row>
    <row r="628" spans="2:10" s="1" customFormat="1" ht="12.75">
      <c r="B628" s="32" t="s">
        <v>605</v>
      </c>
      <c r="C628" s="10" t="s">
        <v>85</v>
      </c>
      <c r="D628" s="10" t="s">
        <v>130</v>
      </c>
      <c r="E628" s="11" t="s">
        <v>131</v>
      </c>
      <c r="F628" s="10" t="s">
        <v>97</v>
      </c>
      <c r="G628" s="24">
        <v>298</v>
      </c>
      <c r="H628" s="12">
        <f>SupisPrac!I30</f>
        <v>0</v>
      </c>
      <c r="I628" s="12">
        <f>G628*H628</f>
        <v>0</v>
      </c>
      <c r="J628" s="12">
        <f>I628*0.2</f>
        <v>0</v>
      </c>
    </row>
    <row r="629" spans="2:10" s="1" customFormat="1" ht="12.75">
      <c r="B629" s="26"/>
      <c r="C629" s="10" t="s">
        <v>85</v>
      </c>
      <c r="D629" s="10" t="s">
        <v>136</v>
      </c>
      <c r="E629" s="11" t="s">
        <v>137</v>
      </c>
      <c r="F629" s="10" t="s">
        <v>138</v>
      </c>
      <c r="G629" s="24">
        <v>14.068</v>
      </c>
      <c r="H629" s="12">
        <f>SupisPrac!I33</f>
        <v>0</v>
      </c>
      <c r="I629" s="12">
        <f>G629*H629</f>
        <v>0</v>
      </c>
      <c r="J629" s="12">
        <f>I629*0.2</f>
        <v>0</v>
      </c>
    </row>
    <row r="630" spans="2:10" s="1" customFormat="1" ht="12.75">
      <c r="B630" s="26"/>
      <c r="C630" s="10" t="s">
        <v>319</v>
      </c>
      <c r="D630" s="10" t="s">
        <v>391</v>
      </c>
      <c r="E630" s="11" t="s">
        <v>392</v>
      </c>
      <c r="F630" s="10" t="s">
        <v>97</v>
      </c>
      <c r="G630" s="24">
        <v>315</v>
      </c>
      <c r="H630" s="12">
        <f>SupisPrac!I158</f>
        <v>0</v>
      </c>
      <c r="I630" s="12">
        <f>G630*H630</f>
        <v>0</v>
      </c>
      <c r="J630" s="12">
        <f>I630*0.2</f>
        <v>0</v>
      </c>
    </row>
    <row r="631" spans="2:10" s="1" customFormat="1" ht="12.75">
      <c r="B631" s="26"/>
      <c r="C631" s="10" t="s">
        <v>319</v>
      </c>
      <c r="D631" s="10" t="s">
        <v>393</v>
      </c>
      <c r="E631" s="11" t="s">
        <v>394</v>
      </c>
      <c r="F631" s="10" t="s">
        <v>71</v>
      </c>
      <c r="G631" s="24">
        <v>1</v>
      </c>
      <c r="H631" s="12">
        <f>SupisPrac!I159</f>
        <v>0</v>
      </c>
      <c r="I631" s="12">
        <f>G631*H631</f>
        <v>0</v>
      </c>
      <c r="J631" s="12">
        <f>I631*0.2</f>
        <v>0</v>
      </c>
    </row>
    <row r="632" spans="2:10" s="1" customFormat="1" ht="12.75">
      <c r="B632" s="26"/>
      <c r="C632" s="10" t="s">
        <v>319</v>
      </c>
      <c r="D632" s="10" t="s">
        <v>395</v>
      </c>
      <c r="E632" s="11" t="s">
        <v>396</v>
      </c>
      <c r="F632" s="10" t="s">
        <v>97</v>
      </c>
      <c r="G632" s="24">
        <v>174</v>
      </c>
      <c r="H632" s="12">
        <f>SupisPrac!I160</f>
        <v>0</v>
      </c>
      <c r="I632" s="12">
        <f>G632*H632</f>
        <v>0</v>
      </c>
      <c r="J632" s="12">
        <f>I632*0.2</f>
        <v>0</v>
      </c>
    </row>
    <row r="633" spans="2:10" s="1" customFormat="1" ht="12.75">
      <c r="B633" s="26"/>
      <c r="C633" s="10" t="s">
        <v>319</v>
      </c>
      <c r="D633" s="10" t="s">
        <v>397</v>
      </c>
      <c r="E633" s="11" t="s">
        <v>398</v>
      </c>
      <c r="F633" s="10" t="s">
        <v>97</v>
      </c>
      <c r="G633" s="24">
        <v>13</v>
      </c>
      <c r="H633" s="12">
        <f>SupisPrac!I161</f>
        <v>0</v>
      </c>
      <c r="I633" s="12">
        <f>G633*H633</f>
        <v>0</v>
      </c>
      <c r="J633" s="12">
        <f>I633*0.2</f>
        <v>0</v>
      </c>
    </row>
    <row r="634" spans="2:10" s="1" customFormat="1" ht="12.75">
      <c r="B634" s="26"/>
      <c r="C634" s="10" t="s">
        <v>319</v>
      </c>
      <c r="D634" s="10" t="s">
        <v>399</v>
      </c>
      <c r="E634" s="11" t="s">
        <v>400</v>
      </c>
      <c r="F634" s="10" t="s">
        <v>10</v>
      </c>
      <c r="G634" s="24">
        <v>30589.15</v>
      </c>
      <c r="H634" s="12">
        <f>SupisPrac!I162</f>
        <v>0</v>
      </c>
      <c r="I634" s="12">
        <f>G634*H634</f>
        <v>0</v>
      </c>
      <c r="J634" s="12">
        <f>I634*0.2</f>
        <v>0</v>
      </c>
    </row>
    <row r="635" spans="2:10" s="1" customFormat="1" ht="12.75">
      <c r="B635" s="26"/>
      <c r="C635" s="10" t="s">
        <v>319</v>
      </c>
      <c r="D635" s="10" t="s">
        <v>401</v>
      </c>
      <c r="E635" s="11" t="s">
        <v>402</v>
      </c>
      <c r="F635" s="10" t="s">
        <v>105</v>
      </c>
      <c r="G635" s="24">
        <v>27</v>
      </c>
      <c r="H635" s="12">
        <f>SupisPrac!I163</f>
        <v>0</v>
      </c>
      <c r="I635" s="12">
        <f>G635*H635</f>
        <v>0</v>
      </c>
      <c r="J635" s="12">
        <f>I635*0.2</f>
        <v>0</v>
      </c>
    </row>
    <row r="636" spans="2:10" s="1" customFormat="1" ht="12.75">
      <c r="B636" s="27"/>
      <c r="C636" s="10" t="s">
        <v>319</v>
      </c>
      <c r="D636" s="10" t="s">
        <v>403</v>
      </c>
      <c r="E636" s="11" t="s">
        <v>404</v>
      </c>
      <c r="F636" s="10" t="s">
        <v>97</v>
      </c>
      <c r="G636" s="24">
        <v>1705</v>
      </c>
      <c r="H636" s="12">
        <f>SupisPrac!I164</f>
        <v>0</v>
      </c>
      <c r="I636" s="12">
        <f>G636*H636</f>
        <v>0</v>
      </c>
      <c r="J636" s="12">
        <f>I636*0.2</f>
        <v>0</v>
      </c>
    </row>
    <row r="637" spans="2:10" s="2" customFormat="1" ht="12.75">
      <c r="B637" s="33" t="s">
        <v>606</v>
      </c>
      <c r="C637" s="34"/>
      <c r="D637" s="34"/>
      <c r="E637" s="35"/>
      <c r="F637" s="34"/>
      <c r="G637" s="34"/>
      <c r="H637" s="34"/>
      <c r="I637" s="15">
        <f>SUM(I628:I636)</f>
        <v>0</v>
      </c>
      <c r="J637" s="15">
        <f>SUM(J628:J636)</f>
        <v>0</v>
      </c>
    </row>
    <row r="638" spans="2:10" s="1" customFormat="1" ht="12.75">
      <c r="B638" s="32" t="s">
        <v>607</v>
      </c>
      <c r="C638" s="10" t="s">
        <v>155</v>
      </c>
      <c r="D638" s="10" t="s">
        <v>163</v>
      </c>
      <c r="E638" s="11" t="s">
        <v>164</v>
      </c>
      <c r="F638" s="10" t="s">
        <v>88</v>
      </c>
      <c r="G638" s="24">
        <v>97</v>
      </c>
      <c r="H638" s="12">
        <f>SupisPrac!I43</f>
        <v>0</v>
      </c>
      <c r="I638" s="12">
        <f>G638*H638</f>
        <v>0</v>
      </c>
      <c r="J638" s="12">
        <f>I638*0.2</f>
        <v>0</v>
      </c>
    </row>
    <row r="639" spans="2:10" s="1" customFormat="1" ht="12.75">
      <c r="B639" s="26"/>
      <c r="C639" s="10" t="s">
        <v>155</v>
      </c>
      <c r="D639" s="10" t="s">
        <v>165</v>
      </c>
      <c r="E639" s="11" t="s">
        <v>166</v>
      </c>
      <c r="F639" s="10" t="s">
        <v>88</v>
      </c>
      <c r="G639" s="24">
        <v>23.7</v>
      </c>
      <c r="H639" s="12">
        <f>SupisPrac!I44</f>
        <v>0</v>
      </c>
      <c r="I639" s="12">
        <f>G639*H639</f>
        <v>0</v>
      </c>
      <c r="J639" s="12">
        <f>I639*0.2</f>
        <v>0</v>
      </c>
    </row>
    <row r="640" spans="2:10" s="1" customFormat="1" ht="12.75">
      <c r="B640" s="26"/>
      <c r="C640" s="10" t="s">
        <v>155</v>
      </c>
      <c r="D640" s="10" t="s">
        <v>177</v>
      </c>
      <c r="E640" s="11" t="s">
        <v>178</v>
      </c>
      <c r="F640" s="10" t="s">
        <v>88</v>
      </c>
      <c r="G640" s="24">
        <v>219</v>
      </c>
      <c r="H640" s="12">
        <f>SupisPrac!I50</f>
        <v>0</v>
      </c>
      <c r="I640" s="12">
        <f>G640*H640</f>
        <v>0</v>
      </c>
      <c r="J640" s="12">
        <f>I640*0.2</f>
        <v>0</v>
      </c>
    </row>
    <row r="641" spans="2:10" s="1" customFormat="1" ht="12.75">
      <c r="B641" s="26"/>
      <c r="C641" s="10" t="s">
        <v>155</v>
      </c>
      <c r="D641" s="10" t="s">
        <v>179</v>
      </c>
      <c r="E641" s="11" t="s">
        <v>180</v>
      </c>
      <c r="F641" s="10" t="s">
        <v>88</v>
      </c>
      <c r="G641" s="24">
        <v>37</v>
      </c>
      <c r="H641" s="12">
        <f>SupisPrac!I51</f>
        <v>0</v>
      </c>
      <c r="I641" s="12">
        <f>G641*H641</f>
        <v>0</v>
      </c>
      <c r="J641" s="12">
        <f>I641*0.2</f>
        <v>0</v>
      </c>
    </row>
    <row r="642" spans="2:10" s="1" customFormat="1" ht="12.75">
      <c r="B642" s="26"/>
      <c r="C642" s="10" t="s">
        <v>155</v>
      </c>
      <c r="D642" s="10" t="s">
        <v>193</v>
      </c>
      <c r="E642" s="11" t="s">
        <v>194</v>
      </c>
      <c r="F642" s="10" t="s">
        <v>88</v>
      </c>
      <c r="G642" s="24">
        <v>23.7</v>
      </c>
      <c r="H642" s="12">
        <f>SupisPrac!I59</f>
        <v>0</v>
      </c>
      <c r="I642" s="12">
        <f>G642*H642</f>
        <v>0</v>
      </c>
      <c r="J642" s="12">
        <f>I642*0.2</f>
        <v>0</v>
      </c>
    </row>
    <row r="643" spans="2:10" s="1" customFormat="1" ht="12.75">
      <c r="B643" s="26"/>
      <c r="C643" s="10" t="s">
        <v>155</v>
      </c>
      <c r="D643" s="10" t="s">
        <v>197</v>
      </c>
      <c r="E643" s="11" t="s">
        <v>198</v>
      </c>
      <c r="F643" s="10" t="s">
        <v>100</v>
      </c>
      <c r="G643" s="24">
        <v>3150.5</v>
      </c>
      <c r="H643" s="12">
        <f>SupisPrac!I61</f>
        <v>0</v>
      </c>
      <c r="I643" s="12">
        <f>G643*H643</f>
        <v>0</v>
      </c>
      <c r="J643" s="12">
        <f>I643*0.2</f>
        <v>0</v>
      </c>
    </row>
    <row r="644" spans="2:10" s="1" customFormat="1" ht="12.75">
      <c r="B644" s="26"/>
      <c r="C644" s="10" t="s">
        <v>155</v>
      </c>
      <c r="D644" s="10" t="s">
        <v>201</v>
      </c>
      <c r="E644" s="11" t="s">
        <v>202</v>
      </c>
      <c r="F644" s="10" t="s">
        <v>100</v>
      </c>
      <c r="G644" s="24">
        <v>237</v>
      </c>
      <c r="H644" s="12">
        <f>SupisPrac!I63</f>
        <v>0</v>
      </c>
      <c r="I644" s="12">
        <f>G644*H644</f>
        <v>0</v>
      </c>
      <c r="J644" s="12">
        <f>I644*0.2</f>
        <v>0</v>
      </c>
    </row>
    <row r="645" spans="2:10" s="1" customFormat="1" ht="12.75">
      <c r="B645" s="26"/>
      <c r="C645" s="10" t="s">
        <v>155</v>
      </c>
      <c r="D645" s="10" t="s">
        <v>203</v>
      </c>
      <c r="E645" s="11" t="s">
        <v>204</v>
      </c>
      <c r="F645" s="10" t="s">
        <v>100</v>
      </c>
      <c r="G645" s="24">
        <v>237</v>
      </c>
      <c r="H645" s="12">
        <f>SupisPrac!I64</f>
        <v>0</v>
      </c>
      <c r="I645" s="12">
        <f>G645*H645</f>
        <v>0</v>
      </c>
      <c r="J645" s="12">
        <f>I645*0.2</f>
        <v>0</v>
      </c>
    </row>
    <row r="646" spans="2:10" s="1" customFormat="1" ht="12.75">
      <c r="B646" s="26"/>
      <c r="C646" s="10" t="s">
        <v>155</v>
      </c>
      <c r="D646" s="10" t="s">
        <v>207</v>
      </c>
      <c r="E646" s="11" t="s">
        <v>208</v>
      </c>
      <c r="F646" s="10" t="s">
        <v>100</v>
      </c>
      <c r="G646" s="24">
        <v>237</v>
      </c>
      <c r="H646" s="12">
        <f>SupisPrac!I66</f>
        <v>0</v>
      </c>
      <c r="I646" s="12">
        <f>G646*H646</f>
        <v>0</v>
      </c>
      <c r="J646" s="12">
        <f>I646*0.2</f>
        <v>0</v>
      </c>
    </row>
    <row r="647" spans="2:10" s="1" customFormat="1" ht="12.75">
      <c r="B647" s="26"/>
      <c r="C647" s="10" t="s">
        <v>85</v>
      </c>
      <c r="D647" s="10" t="s">
        <v>112</v>
      </c>
      <c r="E647" s="11" t="s">
        <v>113</v>
      </c>
      <c r="F647" s="10" t="s">
        <v>100</v>
      </c>
      <c r="G647" s="24">
        <v>32</v>
      </c>
      <c r="H647" s="12">
        <f>SupisPrac!I21</f>
        <v>0</v>
      </c>
      <c r="I647" s="12">
        <f>G647*H647</f>
        <v>0</v>
      </c>
      <c r="J647" s="12">
        <f>I647*0.2</f>
        <v>0</v>
      </c>
    </row>
    <row r="648" spans="2:10" s="1" customFormat="1" ht="12.75">
      <c r="B648" s="26"/>
      <c r="C648" s="10" t="s">
        <v>85</v>
      </c>
      <c r="D648" s="10" t="s">
        <v>114</v>
      </c>
      <c r="E648" s="11" t="s">
        <v>115</v>
      </c>
      <c r="F648" s="10" t="s">
        <v>100</v>
      </c>
      <c r="G648" s="24">
        <v>2377</v>
      </c>
      <c r="H648" s="12">
        <f>SupisPrac!I22</f>
        <v>0</v>
      </c>
      <c r="I648" s="12">
        <f>G648*H648</f>
        <v>0</v>
      </c>
      <c r="J648" s="12">
        <f>I648*0.2</f>
        <v>0</v>
      </c>
    </row>
    <row r="649" spans="2:10" s="1" customFormat="1" ht="12.75">
      <c r="B649" s="26"/>
      <c r="C649" s="10" t="s">
        <v>85</v>
      </c>
      <c r="D649" s="10" t="s">
        <v>122</v>
      </c>
      <c r="E649" s="11" t="s">
        <v>123</v>
      </c>
      <c r="F649" s="10" t="s">
        <v>100</v>
      </c>
      <c r="G649" s="24">
        <v>530</v>
      </c>
      <c r="H649" s="12">
        <f>SupisPrac!I26</f>
        <v>0</v>
      </c>
      <c r="I649" s="12">
        <f>G649*H649</f>
        <v>0</v>
      </c>
      <c r="J649" s="12">
        <f>I649*0.2</f>
        <v>0</v>
      </c>
    </row>
    <row r="650" spans="2:10" s="1" customFormat="1" ht="12.75">
      <c r="B650" s="26"/>
      <c r="C650" s="10" t="s">
        <v>85</v>
      </c>
      <c r="D650" s="10" t="s">
        <v>124</v>
      </c>
      <c r="E650" s="11" t="s">
        <v>125</v>
      </c>
      <c r="F650" s="10" t="s">
        <v>105</v>
      </c>
      <c r="G650" s="24">
        <v>1603</v>
      </c>
      <c r="H650" s="12">
        <f>SupisPrac!I27</f>
        <v>0</v>
      </c>
      <c r="I650" s="12">
        <f>G650*H650</f>
        <v>0</v>
      </c>
      <c r="J650" s="12">
        <f>I650*0.2</f>
        <v>0</v>
      </c>
    </row>
    <row r="651" spans="2:10" s="1" customFormat="1" ht="12.75">
      <c r="B651" s="26"/>
      <c r="C651" s="10" t="s">
        <v>85</v>
      </c>
      <c r="D651" s="10" t="s">
        <v>136</v>
      </c>
      <c r="E651" s="11" t="s">
        <v>137</v>
      </c>
      <c r="F651" s="10" t="s">
        <v>138</v>
      </c>
      <c r="G651" s="24">
        <v>955.941</v>
      </c>
      <c r="H651" s="12">
        <f>SupisPrac!I33</f>
        <v>0</v>
      </c>
      <c r="I651" s="12">
        <f>G651*H651</f>
        <v>0</v>
      </c>
      <c r="J651" s="12">
        <f>I651*0.2</f>
        <v>0</v>
      </c>
    </row>
    <row r="652" spans="2:10" s="1" customFormat="1" ht="12.75">
      <c r="B652" s="26"/>
      <c r="C652" s="10" t="s">
        <v>85</v>
      </c>
      <c r="D652" s="10" t="s">
        <v>141</v>
      </c>
      <c r="E652" s="11" t="s">
        <v>142</v>
      </c>
      <c r="F652" s="10" t="s">
        <v>105</v>
      </c>
      <c r="G652" s="24">
        <v>1603</v>
      </c>
      <c r="H652" s="12">
        <f>SupisPrac!I35</f>
        <v>0</v>
      </c>
      <c r="I652" s="12">
        <f>G652*H652</f>
        <v>0</v>
      </c>
      <c r="J652" s="12">
        <f>I652*0.2</f>
        <v>0</v>
      </c>
    </row>
    <row r="653" spans="2:10" s="1" customFormat="1" ht="12.75">
      <c r="B653" s="26"/>
      <c r="C653" s="10" t="s">
        <v>319</v>
      </c>
      <c r="D653" s="10" t="s">
        <v>350</v>
      </c>
      <c r="E653" s="11" t="s">
        <v>351</v>
      </c>
      <c r="F653" s="10" t="s">
        <v>100</v>
      </c>
      <c r="G653" s="24">
        <v>2892.7</v>
      </c>
      <c r="H653" s="12">
        <f>SupisPrac!I138</f>
        <v>0</v>
      </c>
      <c r="I653" s="12">
        <f>G653*H653</f>
        <v>0</v>
      </c>
      <c r="J653" s="12">
        <f>I653*0.2</f>
        <v>0</v>
      </c>
    </row>
    <row r="654" spans="2:10" s="1" customFormat="1" ht="12.75">
      <c r="B654" s="26"/>
      <c r="C654" s="10" t="s">
        <v>319</v>
      </c>
      <c r="D654" s="10" t="s">
        <v>356</v>
      </c>
      <c r="E654" s="11" t="s">
        <v>357</v>
      </c>
      <c r="F654" s="10" t="s">
        <v>100</v>
      </c>
      <c r="G654" s="24">
        <v>760</v>
      </c>
      <c r="H654" s="12">
        <f>SupisPrac!I141</f>
        <v>0</v>
      </c>
      <c r="I654" s="12">
        <f>G654*H654</f>
        <v>0</v>
      </c>
      <c r="J654" s="12">
        <f>I654*0.2</f>
        <v>0</v>
      </c>
    </row>
    <row r="655" spans="2:10" s="1" customFormat="1" ht="12.75">
      <c r="B655" s="26"/>
      <c r="C655" s="10" t="s">
        <v>319</v>
      </c>
      <c r="D655" s="10" t="s">
        <v>361</v>
      </c>
      <c r="E655" s="11" t="s">
        <v>362</v>
      </c>
      <c r="F655" s="10" t="s">
        <v>100</v>
      </c>
      <c r="G655" s="24">
        <v>1818</v>
      </c>
      <c r="H655" s="12">
        <f>SupisPrac!I143</f>
        <v>0</v>
      </c>
      <c r="I655" s="12">
        <f>G655*H655</f>
        <v>0</v>
      </c>
      <c r="J655" s="12">
        <f>I655*0.2</f>
        <v>0</v>
      </c>
    </row>
    <row r="656" spans="2:10" s="1" customFormat="1" ht="12.75">
      <c r="B656" s="26"/>
      <c r="C656" s="10" t="s">
        <v>319</v>
      </c>
      <c r="D656" s="10" t="s">
        <v>363</v>
      </c>
      <c r="E656" s="11" t="s">
        <v>364</v>
      </c>
      <c r="F656" s="10" t="s">
        <v>100</v>
      </c>
      <c r="G656" s="24">
        <v>760</v>
      </c>
      <c r="H656" s="12">
        <f>SupisPrac!I144</f>
        <v>0</v>
      </c>
      <c r="I656" s="12">
        <f>G656*H656</f>
        <v>0</v>
      </c>
      <c r="J656" s="12">
        <f>I656*0.2</f>
        <v>0</v>
      </c>
    </row>
    <row r="657" spans="2:10" s="1" customFormat="1" ht="12.75">
      <c r="B657" s="26"/>
      <c r="C657" s="10" t="s">
        <v>319</v>
      </c>
      <c r="D657" s="10" t="s">
        <v>367</v>
      </c>
      <c r="E657" s="11" t="s">
        <v>368</v>
      </c>
      <c r="F657" s="10" t="s">
        <v>100</v>
      </c>
      <c r="G657" s="24">
        <v>2578</v>
      </c>
      <c r="H657" s="12">
        <f>SupisPrac!I146</f>
        <v>0</v>
      </c>
      <c r="I657" s="12">
        <f>G657*H657</f>
        <v>0</v>
      </c>
      <c r="J657" s="12">
        <f>I657*0.2</f>
        <v>0</v>
      </c>
    </row>
    <row r="658" spans="2:10" s="1" customFormat="1" ht="12.75">
      <c r="B658" s="26"/>
      <c r="C658" s="10" t="s">
        <v>319</v>
      </c>
      <c r="D658" s="10" t="s">
        <v>373</v>
      </c>
      <c r="E658" s="11" t="s">
        <v>374</v>
      </c>
      <c r="F658" s="10" t="s">
        <v>100</v>
      </c>
      <c r="G658" s="24">
        <v>314.7</v>
      </c>
      <c r="H658" s="12">
        <f>SupisPrac!I149</f>
        <v>0</v>
      </c>
      <c r="I658" s="12">
        <f>G658*H658</f>
        <v>0</v>
      </c>
      <c r="J658" s="12">
        <f>I658*0.2</f>
        <v>0</v>
      </c>
    </row>
    <row r="659" spans="2:10" s="1" customFormat="1" ht="12.75">
      <c r="B659" s="26"/>
      <c r="C659" s="10" t="s">
        <v>319</v>
      </c>
      <c r="D659" s="10" t="s">
        <v>377</v>
      </c>
      <c r="E659" s="11" t="s">
        <v>378</v>
      </c>
      <c r="F659" s="10" t="s">
        <v>105</v>
      </c>
      <c r="G659" s="24">
        <v>1603</v>
      </c>
      <c r="H659" s="12">
        <f>SupisPrac!I151</f>
        <v>0</v>
      </c>
      <c r="I659" s="12">
        <f>G659*H659</f>
        <v>0</v>
      </c>
      <c r="J659" s="12">
        <f>I659*0.2</f>
        <v>0</v>
      </c>
    </row>
    <row r="660" spans="2:10" s="1" customFormat="1" ht="12.75">
      <c r="B660" s="26"/>
      <c r="C660" s="10" t="s">
        <v>319</v>
      </c>
      <c r="D660" s="10" t="s">
        <v>405</v>
      </c>
      <c r="E660" s="11" t="s">
        <v>406</v>
      </c>
      <c r="F660" s="10" t="s">
        <v>105</v>
      </c>
      <c r="G660" s="24">
        <v>1759</v>
      </c>
      <c r="H660" s="12">
        <f>SupisPrac!I165</f>
        <v>0</v>
      </c>
      <c r="I660" s="12">
        <f>G660*H660</f>
        <v>0</v>
      </c>
      <c r="J660" s="12">
        <f>I660*0.2</f>
        <v>0</v>
      </c>
    </row>
    <row r="661" spans="2:10" s="1" customFormat="1" ht="12.75">
      <c r="B661" s="26"/>
      <c r="C661" s="10" t="s">
        <v>319</v>
      </c>
      <c r="D661" s="10" t="s">
        <v>407</v>
      </c>
      <c r="E661" s="11" t="s">
        <v>408</v>
      </c>
      <c r="F661" s="10" t="s">
        <v>105</v>
      </c>
      <c r="G661" s="24">
        <v>448</v>
      </c>
      <c r="H661" s="12">
        <f>SupisPrac!I166</f>
        <v>0</v>
      </c>
      <c r="I661" s="12">
        <f>G661*H661</f>
        <v>0</v>
      </c>
      <c r="J661" s="12">
        <f>I661*0.2</f>
        <v>0</v>
      </c>
    </row>
    <row r="662" spans="2:10" s="1" customFormat="1" ht="12.75">
      <c r="B662" s="26"/>
      <c r="C662" s="10" t="s">
        <v>319</v>
      </c>
      <c r="D662" s="10" t="s">
        <v>423</v>
      </c>
      <c r="E662" s="11" t="s">
        <v>424</v>
      </c>
      <c r="F662" s="10" t="s">
        <v>138</v>
      </c>
      <c r="G662" s="24">
        <v>4.104</v>
      </c>
      <c r="H662" s="12">
        <f>SupisPrac!I174</f>
        <v>0</v>
      </c>
      <c r="I662" s="12">
        <f>G662*H662</f>
        <v>0</v>
      </c>
      <c r="J662" s="12">
        <f>I662*0.2</f>
        <v>0</v>
      </c>
    </row>
    <row r="663" spans="2:10" s="1" customFormat="1" ht="12.75">
      <c r="B663" s="27"/>
      <c r="C663" s="10" t="s">
        <v>319</v>
      </c>
      <c r="D663" s="10" t="s">
        <v>425</v>
      </c>
      <c r="E663" s="11" t="s">
        <v>426</v>
      </c>
      <c r="F663" s="10" t="s">
        <v>97</v>
      </c>
      <c r="G663" s="24">
        <v>2</v>
      </c>
      <c r="H663" s="12">
        <f>SupisPrac!I175</f>
        <v>0</v>
      </c>
      <c r="I663" s="12">
        <f>G663*H663</f>
        <v>0</v>
      </c>
      <c r="J663" s="12">
        <f>I663*0.2</f>
        <v>0</v>
      </c>
    </row>
    <row r="664" spans="2:10" s="2" customFormat="1" ht="12.75">
      <c r="B664" s="33" t="s">
        <v>608</v>
      </c>
      <c r="C664" s="34"/>
      <c r="D664" s="34"/>
      <c r="E664" s="35"/>
      <c r="F664" s="34"/>
      <c r="G664" s="34"/>
      <c r="H664" s="34"/>
      <c r="I664" s="15">
        <f>SUM(I638:I663)</f>
        <v>0</v>
      </c>
      <c r="J664" s="15">
        <f>SUM(J638:J663)</f>
        <v>0</v>
      </c>
    </row>
    <row r="665" spans="2:10" s="1" customFormat="1" ht="12.75">
      <c r="B665" s="32" t="s">
        <v>609</v>
      </c>
      <c r="C665" s="10" t="s">
        <v>155</v>
      </c>
      <c r="D665" s="10" t="s">
        <v>161</v>
      </c>
      <c r="E665" s="11" t="s">
        <v>610</v>
      </c>
      <c r="F665" s="10" t="s">
        <v>88</v>
      </c>
      <c r="G665" s="24">
        <v>2.4</v>
      </c>
      <c r="H665" s="12">
        <f>SupisPrac!I42</f>
        <v>0</v>
      </c>
      <c r="I665" s="12">
        <f>G665*H665</f>
        <v>0</v>
      </c>
      <c r="J665" s="12">
        <f>I665*0.2</f>
        <v>0</v>
      </c>
    </row>
    <row r="666" spans="2:10" s="1" customFormat="1" ht="12.75">
      <c r="B666" s="26"/>
      <c r="C666" s="10" t="s">
        <v>155</v>
      </c>
      <c r="D666" s="10" t="s">
        <v>163</v>
      </c>
      <c r="E666" s="11" t="s">
        <v>611</v>
      </c>
      <c r="F666" s="10" t="s">
        <v>88</v>
      </c>
      <c r="G666" s="24">
        <v>232</v>
      </c>
      <c r="H666" s="12">
        <f>SupisPrac!I43</f>
        <v>0</v>
      </c>
      <c r="I666" s="12">
        <f>G666*H666</f>
        <v>0</v>
      </c>
      <c r="J666" s="12">
        <f>I666*0.2</f>
        <v>0</v>
      </c>
    </row>
    <row r="667" spans="2:10" s="1" customFormat="1" ht="12.75">
      <c r="B667" s="26"/>
      <c r="C667" s="10" t="s">
        <v>155</v>
      </c>
      <c r="D667" s="10" t="s">
        <v>177</v>
      </c>
      <c r="E667" s="11" t="s">
        <v>612</v>
      </c>
      <c r="F667" s="10" t="s">
        <v>88</v>
      </c>
      <c r="G667" s="24">
        <v>8.16</v>
      </c>
      <c r="H667" s="12">
        <f>SupisPrac!I50</f>
        <v>0</v>
      </c>
      <c r="I667" s="12">
        <f>G667*H667</f>
        <v>0</v>
      </c>
      <c r="J667" s="12">
        <f>I667*0.2</f>
        <v>0</v>
      </c>
    </row>
    <row r="668" spans="2:10" s="1" customFormat="1" ht="12.75">
      <c r="B668" s="26"/>
      <c r="C668" s="10" t="s">
        <v>155</v>
      </c>
      <c r="D668" s="10" t="s">
        <v>152</v>
      </c>
      <c r="E668" s="11" t="s">
        <v>613</v>
      </c>
      <c r="F668" s="10" t="s">
        <v>88</v>
      </c>
      <c r="G668" s="24">
        <v>5.76</v>
      </c>
      <c r="H668" s="12">
        <f>SupisPrac!I53</f>
        <v>0</v>
      </c>
      <c r="I668" s="12">
        <f>G668*H668</f>
        <v>0</v>
      </c>
      <c r="J668" s="12">
        <f>I668*0.2</f>
        <v>0</v>
      </c>
    </row>
    <row r="669" spans="2:10" s="1" customFormat="1" ht="12.75">
      <c r="B669" s="26"/>
      <c r="C669" s="10" t="s">
        <v>155</v>
      </c>
      <c r="D669" s="10" t="s">
        <v>189</v>
      </c>
      <c r="E669" s="11" t="s">
        <v>190</v>
      </c>
      <c r="F669" s="10" t="s">
        <v>88</v>
      </c>
      <c r="G669" s="24">
        <v>8.16</v>
      </c>
      <c r="H669" s="12">
        <f>SupisPrac!I57</f>
        <v>0</v>
      </c>
      <c r="I669" s="12">
        <f>G669*H669</f>
        <v>0</v>
      </c>
      <c r="J669" s="12">
        <f>I669*0.2</f>
        <v>0</v>
      </c>
    </row>
    <row r="670" spans="2:10" s="1" customFormat="1" ht="12.75">
      <c r="B670" s="26"/>
      <c r="C670" s="10" t="s">
        <v>155</v>
      </c>
      <c r="D670" s="10" t="s">
        <v>193</v>
      </c>
      <c r="E670" s="11" t="s">
        <v>194</v>
      </c>
      <c r="F670" s="10" t="s">
        <v>88</v>
      </c>
      <c r="G670" s="24">
        <v>226.24</v>
      </c>
      <c r="H670" s="12">
        <f>SupisPrac!I59</f>
        <v>0</v>
      </c>
      <c r="I670" s="12">
        <f>G670*H670</f>
        <v>0</v>
      </c>
      <c r="J670" s="12">
        <f>I670*0.2</f>
        <v>0</v>
      </c>
    </row>
    <row r="671" spans="2:10" s="1" customFormat="1" ht="12.75">
      <c r="B671" s="26"/>
      <c r="C671" s="10" t="s">
        <v>155</v>
      </c>
      <c r="D671" s="10" t="s">
        <v>195</v>
      </c>
      <c r="E671" s="11" t="s">
        <v>614</v>
      </c>
      <c r="F671" s="10" t="s">
        <v>88</v>
      </c>
      <c r="G671" s="24">
        <v>8.16</v>
      </c>
      <c r="H671" s="12">
        <f>SupisPrac!I60</f>
        <v>0</v>
      </c>
      <c r="I671" s="12">
        <f>G671*H671</f>
        <v>0</v>
      </c>
      <c r="J671" s="12">
        <f>I671*0.2</f>
        <v>0</v>
      </c>
    </row>
    <row r="672" spans="2:10" s="1" customFormat="1" ht="12.75">
      <c r="B672" s="26"/>
      <c r="C672" s="10" t="s">
        <v>155</v>
      </c>
      <c r="D672" s="10" t="s">
        <v>197</v>
      </c>
      <c r="E672" s="11" t="s">
        <v>198</v>
      </c>
      <c r="F672" s="10" t="s">
        <v>100</v>
      </c>
      <c r="G672" s="24">
        <v>145</v>
      </c>
      <c r="H672" s="12">
        <f>SupisPrac!I61</f>
        <v>0</v>
      </c>
      <c r="I672" s="12">
        <f>G672*H672</f>
        <v>0</v>
      </c>
      <c r="J672" s="12">
        <f>I672*0.2</f>
        <v>0</v>
      </c>
    </row>
    <row r="673" spans="2:10" s="1" customFormat="1" ht="12.75">
      <c r="B673" s="26"/>
      <c r="C673" s="10" t="s">
        <v>155</v>
      </c>
      <c r="D673" s="10" t="s">
        <v>203</v>
      </c>
      <c r="E673" s="11" t="s">
        <v>204</v>
      </c>
      <c r="F673" s="10" t="s">
        <v>100</v>
      </c>
      <c r="G673" s="24">
        <v>12</v>
      </c>
      <c r="H673" s="12">
        <f>SupisPrac!I64</f>
        <v>0</v>
      </c>
      <c r="I673" s="12">
        <f>G673*H673</f>
        <v>0</v>
      </c>
      <c r="J673" s="12">
        <f>I673*0.2</f>
        <v>0</v>
      </c>
    </row>
    <row r="674" spans="2:10" s="1" customFormat="1" ht="12.75">
      <c r="B674" s="26"/>
      <c r="C674" s="10" t="s">
        <v>155</v>
      </c>
      <c r="D674" s="10" t="s">
        <v>205</v>
      </c>
      <c r="E674" s="11" t="s">
        <v>206</v>
      </c>
      <c r="F674" s="10" t="s">
        <v>100</v>
      </c>
      <c r="G674" s="24">
        <v>12</v>
      </c>
      <c r="H674" s="12">
        <f>SupisPrac!I65</f>
        <v>0</v>
      </c>
      <c r="I674" s="12">
        <f>G674*H674</f>
        <v>0</v>
      </c>
      <c r="J674" s="12">
        <f>I674*0.2</f>
        <v>0</v>
      </c>
    </row>
    <row r="675" spans="2:10" s="1" customFormat="1" ht="12.75">
      <c r="B675" s="26"/>
      <c r="C675" s="10" t="s">
        <v>470</v>
      </c>
      <c r="D675" s="10" t="s">
        <v>471</v>
      </c>
      <c r="E675" s="11" t="s">
        <v>472</v>
      </c>
      <c r="F675" s="10" t="s">
        <v>100</v>
      </c>
      <c r="G675" s="24">
        <v>17.097</v>
      </c>
      <c r="H675" s="12">
        <f>SupisPrac!I198</f>
        <v>0</v>
      </c>
      <c r="I675" s="12">
        <f>G675*H675</f>
        <v>0</v>
      </c>
      <c r="J675" s="12">
        <f>I675*0.2</f>
        <v>0</v>
      </c>
    </row>
    <row r="676" spans="2:10" s="1" customFormat="1" ht="12.75">
      <c r="B676" s="26"/>
      <c r="C676" s="10" t="s">
        <v>470</v>
      </c>
      <c r="D676" s="10" t="s">
        <v>473</v>
      </c>
      <c r="E676" s="11" t="s">
        <v>474</v>
      </c>
      <c r="F676" s="10" t="s">
        <v>105</v>
      </c>
      <c r="G676" s="24">
        <v>34</v>
      </c>
      <c r="H676" s="12">
        <f>SupisPrac!I199</f>
        <v>0</v>
      </c>
      <c r="I676" s="12">
        <f>G676*H676</f>
        <v>0</v>
      </c>
      <c r="J676" s="12">
        <f>I676*0.2</f>
        <v>0</v>
      </c>
    </row>
    <row r="677" spans="2:10" s="1" customFormat="1" ht="12.75">
      <c r="B677" s="26"/>
      <c r="C677" s="10" t="s">
        <v>470</v>
      </c>
      <c r="D677" s="10" t="s">
        <v>485</v>
      </c>
      <c r="E677" s="11" t="s">
        <v>486</v>
      </c>
      <c r="F677" s="10" t="s">
        <v>100</v>
      </c>
      <c r="G677" s="24">
        <v>60</v>
      </c>
      <c r="H677" s="12">
        <f>SupisPrac!I205</f>
        <v>0</v>
      </c>
      <c r="I677" s="12">
        <f>G677*H677</f>
        <v>0</v>
      </c>
      <c r="J677" s="12">
        <f>I677*0.2</f>
        <v>0</v>
      </c>
    </row>
    <row r="678" spans="2:10" s="1" customFormat="1" ht="12.75">
      <c r="B678" s="26"/>
      <c r="C678" s="10" t="s">
        <v>459</v>
      </c>
      <c r="D678" s="10" t="s">
        <v>464</v>
      </c>
      <c r="E678" s="11" t="s">
        <v>465</v>
      </c>
      <c r="F678" s="10" t="s">
        <v>105</v>
      </c>
      <c r="G678" s="24">
        <v>30</v>
      </c>
      <c r="H678" s="12">
        <f>SupisPrac!I196</f>
        <v>0</v>
      </c>
      <c r="I678" s="12">
        <f>G678*H678</f>
        <v>0</v>
      </c>
      <c r="J678" s="12">
        <f>I678*0.2</f>
        <v>0</v>
      </c>
    </row>
    <row r="679" spans="2:10" s="1" customFormat="1" ht="12.75">
      <c r="B679" s="26"/>
      <c r="C679" s="10" t="s">
        <v>85</v>
      </c>
      <c r="D679" s="10" t="s">
        <v>89</v>
      </c>
      <c r="E679" s="11" t="s">
        <v>90</v>
      </c>
      <c r="F679" s="10" t="s">
        <v>88</v>
      </c>
      <c r="G679" s="24">
        <v>64.749</v>
      </c>
      <c r="H679" s="12">
        <f>SupisPrac!I11</f>
        <v>0</v>
      </c>
      <c r="I679" s="12">
        <f>G679*H679</f>
        <v>0</v>
      </c>
      <c r="J679" s="12">
        <f>I679*0.2</f>
        <v>0</v>
      </c>
    </row>
    <row r="680" spans="2:10" s="1" customFormat="1" ht="12.75">
      <c r="B680" s="26"/>
      <c r="C680" s="10" t="s">
        <v>85</v>
      </c>
      <c r="D680" s="10" t="s">
        <v>114</v>
      </c>
      <c r="E680" s="11" t="s">
        <v>115</v>
      </c>
      <c r="F680" s="10" t="s">
        <v>100</v>
      </c>
      <c r="G680" s="24">
        <v>274.05</v>
      </c>
      <c r="H680" s="12">
        <f>SupisPrac!I22</f>
        <v>0</v>
      </c>
      <c r="I680" s="12">
        <f>G680*H680</f>
        <v>0</v>
      </c>
      <c r="J680" s="12">
        <f>I680*0.2</f>
        <v>0</v>
      </c>
    </row>
    <row r="681" spans="2:10" s="1" customFormat="1" ht="12.75">
      <c r="B681" s="26"/>
      <c r="C681" s="10" t="s">
        <v>85</v>
      </c>
      <c r="D681" s="10" t="s">
        <v>120</v>
      </c>
      <c r="E681" s="11" t="s">
        <v>121</v>
      </c>
      <c r="F681" s="10" t="s">
        <v>100</v>
      </c>
      <c r="G681" s="24">
        <v>145</v>
      </c>
      <c r="H681" s="12">
        <f>SupisPrac!I25</f>
        <v>0</v>
      </c>
      <c r="I681" s="12">
        <f>G681*H681</f>
        <v>0</v>
      </c>
      <c r="J681" s="12">
        <f>I681*0.2</f>
        <v>0</v>
      </c>
    </row>
    <row r="682" spans="2:10" s="1" customFormat="1" ht="12.75">
      <c r="B682" s="26"/>
      <c r="C682" s="10" t="s">
        <v>85</v>
      </c>
      <c r="D682" s="10" t="s">
        <v>122</v>
      </c>
      <c r="E682" s="11" t="s">
        <v>615</v>
      </c>
      <c r="F682" s="10" t="s">
        <v>100</v>
      </c>
      <c r="G682" s="24">
        <v>145</v>
      </c>
      <c r="H682" s="12">
        <f>SupisPrac!I26</f>
        <v>0</v>
      </c>
      <c r="I682" s="12">
        <f>G682*H682</f>
        <v>0</v>
      </c>
      <c r="J682" s="12">
        <f>I682*0.2</f>
        <v>0</v>
      </c>
    </row>
    <row r="683" spans="2:10" s="1" customFormat="1" ht="12.75">
      <c r="B683" s="26"/>
      <c r="C683" s="10" t="s">
        <v>85</v>
      </c>
      <c r="D683" s="10" t="s">
        <v>128</v>
      </c>
      <c r="E683" s="11" t="s">
        <v>616</v>
      </c>
      <c r="F683" s="10" t="s">
        <v>105</v>
      </c>
      <c r="G683" s="24">
        <v>32</v>
      </c>
      <c r="H683" s="12">
        <f>SupisPrac!I29</f>
        <v>0</v>
      </c>
      <c r="I683" s="12">
        <f>G683*H683</f>
        <v>0</v>
      </c>
      <c r="J683" s="12">
        <f>I683*0.2</f>
        <v>0</v>
      </c>
    </row>
    <row r="684" spans="2:10" s="1" customFormat="1" ht="12.75">
      <c r="B684" s="26"/>
      <c r="C684" s="10" t="s">
        <v>85</v>
      </c>
      <c r="D684" s="10" t="s">
        <v>136</v>
      </c>
      <c r="E684" s="11" t="s">
        <v>617</v>
      </c>
      <c r="F684" s="10" t="s">
        <v>138</v>
      </c>
      <c r="G684" s="24">
        <v>306.47</v>
      </c>
      <c r="H684" s="12">
        <f>SupisPrac!I33</f>
        <v>0</v>
      </c>
      <c r="I684" s="12">
        <f>G684*H684</f>
        <v>0</v>
      </c>
      <c r="J684" s="12">
        <f>I684*0.2</f>
        <v>0</v>
      </c>
    </row>
    <row r="685" spans="2:10" s="1" customFormat="1" ht="12.75">
      <c r="B685" s="26"/>
      <c r="C685" s="10" t="s">
        <v>85</v>
      </c>
      <c r="D685" s="10" t="s">
        <v>141</v>
      </c>
      <c r="E685" s="11" t="s">
        <v>142</v>
      </c>
      <c r="F685" s="10" t="s">
        <v>105</v>
      </c>
      <c r="G685" s="24">
        <v>29</v>
      </c>
      <c r="H685" s="12">
        <f>SupisPrac!I35</f>
        <v>0</v>
      </c>
      <c r="I685" s="12">
        <f>G685*H685</f>
        <v>0</v>
      </c>
      <c r="J685" s="12">
        <f>I685*0.2</f>
        <v>0</v>
      </c>
    </row>
    <row r="686" spans="2:10" s="1" customFormat="1" ht="12.75">
      <c r="B686" s="26"/>
      <c r="C686" s="10" t="s">
        <v>85</v>
      </c>
      <c r="D686" s="10" t="s">
        <v>146</v>
      </c>
      <c r="E686" s="11" t="s">
        <v>618</v>
      </c>
      <c r="F686" s="10" t="s">
        <v>145</v>
      </c>
      <c r="G686" s="24">
        <v>220</v>
      </c>
      <c r="H686" s="12">
        <f>SupisPrac!I37</f>
        <v>0</v>
      </c>
      <c r="I686" s="12">
        <f>G686*H686</f>
        <v>0</v>
      </c>
      <c r="J686" s="12">
        <f>I686*0.2</f>
        <v>0</v>
      </c>
    </row>
    <row r="687" spans="2:10" s="1" customFormat="1" ht="12.75">
      <c r="B687" s="26"/>
      <c r="C687" s="10" t="s">
        <v>85</v>
      </c>
      <c r="D687" s="10" t="s">
        <v>148</v>
      </c>
      <c r="E687" s="11" t="s">
        <v>149</v>
      </c>
      <c r="F687" s="10" t="s">
        <v>100</v>
      </c>
      <c r="G687" s="24">
        <v>517.065</v>
      </c>
      <c r="H687" s="12">
        <f>SupisPrac!I38</f>
        <v>0</v>
      </c>
      <c r="I687" s="12">
        <f>G687*H687</f>
        <v>0</v>
      </c>
      <c r="J687" s="12">
        <f>I687*0.2</f>
        <v>0</v>
      </c>
    </row>
    <row r="688" spans="2:10" s="1" customFormat="1" ht="12.75">
      <c r="B688" s="26"/>
      <c r="C688" s="10" t="s">
        <v>220</v>
      </c>
      <c r="D688" s="10" t="s">
        <v>225</v>
      </c>
      <c r="E688" s="11" t="s">
        <v>226</v>
      </c>
      <c r="F688" s="10" t="s">
        <v>145</v>
      </c>
      <c r="G688" s="24">
        <v>8100</v>
      </c>
      <c r="H688" s="12">
        <f>SupisPrac!I73</f>
        <v>0</v>
      </c>
      <c r="I688" s="12">
        <f>G688*H688</f>
        <v>0</v>
      </c>
      <c r="J688" s="12">
        <f>I688*0.2</f>
        <v>0</v>
      </c>
    </row>
    <row r="689" spans="2:10" s="1" customFormat="1" ht="12.75">
      <c r="B689" s="26"/>
      <c r="C689" s="10" t="s">
        <v>220</v>
      </c>
      <c r="D689" s="10" t="s">
        <v>233</v>
      </c>
      <c r="E689" s="11" t="s">
        <v>234</v>
      </c>
      <c r="F689" s="10" t="s">
        <v>88</v>
      </c>
      <c r="G689" s="24">
        <v>4.928</v>
      </c>
      <c r="H689" s="12">
        <f>SupisPrac!I77</f>
        <v>0</v>
      </c>
      <c r="I689" s="12">
        <f>G689*H689</f>
        <v>0</v>
      </c>
      <c r="J689" s="12">
        <f>I689*0.2</f>
        <v>0</v>
      </c>
    </row>
    <row r="690" spans="2:10" s="1" customFormat="1" ht="12.75">
      <c r="B690" s="26"/>
      <c r="C690" s="10" t="s">
        <v>220</v>
      </c>
      <c r="D690" s="10" t="s">
        <v>235</v>
      </c>
      <c r="E690" s="11" t="s">
        <v>236</v>
      </c>
      <c r="F690" s="10" t="s">
        <v>100</v>
      </c>
      <c r="G690" s="24">
        <v>12.123</v>
      </c>
      <c r="H690" s="12">
        <f>SupisPrac!I78</f>
        <v>0</v>
      </c>
      <c r="I690" s="12">
        <f>G690*H690</f>
        <v>0</v>
      </c>
      <c r="J690" s="12">
        <f>I690*0.2</f>
        <v>0</v>
      </c>
    </row>
    <row r="691" spans="2:10" s="1" customFormat="1" ht="12.75">
      <c r="B691" s="26"/>
      <c r="C691" s="10" t="s">
        <v>220</v>
      </c>
      <c r="D691" s="10" t="s">
        <v>237</v>
      </c>
      <c r="E691" s="11" t="s">
        <v>238</v>
      </c>
      <c r="F691" s="10" t="s">
        <v>138</v>
      </c>
      <c r="G691" s="24">
        <v>0.721</v>
      </c>
      <c r="H691" s="12">
        <f>SupisPrac!I79</f>
        <v>0</v>
      </c>
      <c r="I691" s="12">
        <f>G691*H691</f>
        <v>0</v>
      </c>
      <c r="J691" s="12">
        <f>I691*0.2</f>
        <v>0</v>
      </c>
    </row>
    <row r="692" spans="2:10" s="1" customFormat="1" ht="12.75">
      <c r="B692" s="26"/>
      <c r="C692" s="10" t="s">
        <v>220</v>
      </c>
      <c r="D692" s="10" t="s">
        <v>245</v>
      </c>
      <c r="E692" s="11" t="s">
        <v>246</v>
      </c>
      <c r="F692" s="10" t="s">
        <v>138</v>
      </c>
      <c r="G692" s="24">
        <v>4.339</v>
      </c>
      <c r="H692" s="12">
        <f>SupisPrac!I83</f>
        <v>0</v>
      </c>
      <c r="I692" s="12">
        <f>G692*H692</f>
        <v>0</v>
      </c>
      <c r="J692" s="12">
        <f>I692*0.2</f>
        <v>0</v>
      </c>
    </row>
    <row r="693" spans="2:10" s="1" customFormat="1" ht="12.75">
      <c r="B693" s="26"/>
      <c r="C693" s="10" t="s">
        <v>220</v>
      </c>
      <c r="D693" s="10" t="s">
        <v>247</v>
      </c>
      <c r="E693" s="11" t="s">
        <v>248</v>
      </c>
      <c r="F693" s="10" t="s">
        <v>88</v>
      </c>
      <c r="G693" s="24">
        <v>11.913</v>
      </c>
      <c r="H693" s="12">
        <f>SupisPrac!I84</f>
        <v>0</v>
      </c>
      <c r="I693" s="12">
        <f>G693*H693</f>
        <v>0</v>
      </c>
      <c r="J693" s="12">
        <f>I693*0.2</f>
        <v>0</v>
      </c>
    </row>
    <row r="694" spans="2:10" s="1" customFormat="1" ht="12.75">
      <c r="B694" s="26"/>
      <c r="C694" s="10" t="s">
        <v>220</v>
      </c>
      <c r="D694" s="10" t="s">
        <v>249</v>
      </c>
      <c r="E694" s="11" t="s">
        <v>250</v>
      </c>
      <c r="F694" s="10" t="s">
        <v>100</v>
      </c>
      <c r="G694" s="24">
        <v>54.04</v>
      </c>
      <c r="H694" s="12">
        <f>SupisPrac!I85</f>
        <v>0</v>
      </c>
      <c r="I694" s="12">
        <f>G694*H694</f>
        <v>0</v>
      </c>
      <c r="J694" s="12">
        <f>I694*0.2</f>
        <v>0</v>
      </c>
    </row>
    <row r="695" spans="2:10" s="1" customFormat="1" ht="12.75">
      <c r="B695" s="26"/>
      <c r="C695" s="10" t="s">
        <v>220</v>
      </c>
      <c r="D695" s="10" t="s">
        <v>251</v>
      </c>
      <c r="E695" s="11" t="s">
        <v>252</v>
      </c>
      <c r="F695" s="10" t="s">
        <v>100</v>
      </c>
      <c r="G695" s="24">
        <v>4.29</v>
      </c>
      <c r="H695" s="12">
        <f>SupisPrac!I86</f>
        <v>0</v>
      </c>
      <c r="I695" s="12">
        <f>G695*H695</f>
        <v>0</v>
      </c>
      <c r="J695" s="12">
        <f>I695*0.2</f>
        <v>0</v>
      </c>
    </row>
    <row r="696" spans="2:10" s="1" customFormat="1" ht="12.75">
      <c r="B696" s="26"/>
      <c r="C696" s="10" t="s">
        <v>220</v>
      </c>
      <c r="D696" s="10" t="s">
        <v>253</v>
      </c>
      <c r="E696" s="11" t="s">
        <v>254</v>
      </c>
      <c r="F696" s="10" t="s">
        <v>88</v>
      </c>
      <c r="G696" s="24">
        <v>25.25</v>
      </c>
      <c r="H696" s="12">
        <f>SupisPrac!I87</f>
        <v>0</v>
      </c>
      <c r="I696" s="12">
        <f>G696*H696</f>
        <v>0</v>
      </c>
      <c r="J696" s="12">
        <f>I696*0.2</f>
        <v>0</v>
      </c>
    </row>
    <row r="697" spans="2:10" s="1" customFormat="1" ht="12.75">
      <c r="B697" s="26"/>
      <c r="C697" s="10" t="s">
        <v>220</v>
      </c>
      <c r="D697" s="10" t="s">
        <v>255</v>
      </c>
      <c r="E697" s="11" t="s">
        <v>256</v>
      </c>
      <c r="F697" s="10" t="s">
        <v>100</v>
      </c>
      <c r="G697" s="24">
        <v>2.722</v>
      </c>
      <c r="H697" s="12">
        <f>SupisPrac!I88</f>
        <v>0</v>
      </c>
      <c r="I697" s="12">
        <f>G697*H697</f>
        <v>0</v>
      </c>
      <c r="J697" s="12">
        <f>I697*0.2</f>
        <v>0</v>
      </c>
    </row>
    <row r="698" spans="2:10" s="1" customFormat="1" ht="12.75">
      <c r="B698" s="26"/>
      <c r="C698" s="10" t="s">
        <v>220</v>
      </c>
      <c r="D698" s="10" t="s">
        <v>257</v>
      </c>
      <c r="E698" s="11" t="s">
        <v>258</v>
      </c>
      <c r="F698" s="10" t="s">
        <v>100</v>
      </c>
      <c r="G698" s="24">
        <v>17.483</v>
      </c>
      <c r="H698" s="12">
        <f>SupisPrac!I89</f>
        <v>0</v>
      </c>
      <c r="I698" s="12">
        <f>G698*H698</f>
        <v>0</v>
      </c>
      <c r="J698" s="12">
        <f>I698*0.2</f>
        <v>0</v>
      </c>
    </row>
    <row r="699" spans="2:10" s="1" customFormat="1" ht="12.75">
      <c r="B699" s="26"/>
      <c r="C699" s="10" t="s">
        <v>220</v>
      </c>
      <c r="D699" s="10" t="s">
        <v>263</v>
      </c>
      <c r="E699" s="11" t="s">
        <v>264</v>
      </c>
      <c r="F699" s="10" t="s">
        <v>105</v>
      </c>
      <c r="G699" s="24">
        <v>30</v>
      </c>
      <c r="H699" s="12">
        <f>SupisPrac!I92</f>
        <v>0</v>
      </c>
      <c r="I699" s="12">
        <f>G699*H699</f>
        <v>0</v>
      </c>
      <c r="J699" s="12">
        <f>I699*0.2</f>
        <v>0</v>
      </c>
    </row>
    <row r="700" spans="2:10" s="1" customFormat="1" ht="12.75">
      <c r="B700" s="26"/>
      <c r="C700" s="10" t="s">
        <v>220</v>
      </c>
      <c r="D700" s="10" t="s">
        <v>267</v>
      </c>
      <c r="E700" s="11" t="s">
        <v>268</v>
      </c>
      <c r="F700" s="10" t="s">
        <v>100</v>
      </c>
      <c r="G700" s="24">
        <v>6.499</v>
      </c>
      <c r="H700" s="12">
        <f>SupisPrac!I94</f>
        <v>0</v>
      </c>
      <c r="I700" s="12">
        <f>G700*H700</f>
        <v>0</v>
      </c>
      <c r="J700" s="12">
        <f>I700*0.2</f>
        <v>0</v>
      </c>
    </row>
    <row r="701" spans="2:10" s="1" customFormat="1" ht="12.75">
      <c r="B701" s="26"/>
      <c r="C701" s="10" t="s">
        <v>220</v>
      </c>
      <c r="D701" s="10" t="s">
        <v>269</v>
      </c>
      <c r="E701" s="11" t="s">
        <v>270</v>
      </c>
      <c r="F701" s="10" t="s">
        <v>97</v>
      </c>
      <c r="G701" s="24">
        <v>117</v>
      </c>
      <c r="H701" s="12">
        <f>SupisPrac!I95</f>
        <v>0</v>
      </c>
      <c r="I701" s="12">
        <f>G701*H701</f>
        <v>0</v>
      </c>
      <c r="J701" s="12">
        <f>I701*0.2</f>
        <v>0</v>
      </c>
    </row>
    <row r="702" spans="2:10" s="1" customFormat="1" ht="12.75">
      <c r="B702" s="26"/>
      <c r="C702" s="10" t="s">
        <v>220</v>
      </c>
      <c r="D702" s="10" t="s">
        <v>271</v>
      </c>
      <c r="E702" s="11" t="s">
        <v>272</v>
      </c>
      <c r="F702" s="10" t="s">
        <v>100</v>
      </c>
      <c r="G702" s="24">
        <v>94.86</v>
      </c>
      <c r="H702" s="12">
        <f>SupisPrac!I96</f>
        <v>0</v>
      </c>
      <c r="I702" s="12">
        <f>G702*H702</f>
        <v>0</v>
      </c>
      <c r="J702" s="12">
        <f>I702*0.2</f>
        <v>0</v>
      </c>
    </row>
    <row r="703" spans="2:10" s="1" customFormat="1" ht="12.75">
      <c r="B703" s="26"/>
      <c r="C703" s="10" t="s">
        <v>220</v>
      </c>
      <c r="D703" s="10" t="s">
        <v>211</v>
      </c>
      <c r="E703" s="11" t="s">
        <v>212</v>
      </c>
      <c r="F703" s="10" t="s">
        <v>100</v>
      </c>
      <c r="G703" s="24">
        <v>278.88</v>
      </c>
      <c r="H703" s="12">
        <f>SupisPrac!I97</f>
        <v>0</v>
      </c>
      <c r="I703" s="12">
        <f>G703*H703</f>
        <v>0</v>
      </c>
      <c r="J703" s="12">
        <f>I703*0.2</f>
        <v>0</v>
      </c>
    </row>
    <row r="704" spans="2:10" s="1" customFormat="1" ht="12.75">
      <c r="B704" s="26"/>
      <c r="C704" s="10" t="s">
        <v>220</v>
      </c>
      <c r="D704" s="10" t="s">
        <v>275</v>
      </c>
      <c r="E704" s="11" t="s">
        <v>276</v>
      </c>
      <c r="F704" s="10" t="s">
        <v>88</v>
      </c>
      <c r="G704" s="24">
        <v>0.572</v>
      </c>
      <c r="H704" s="12">
        <f>SupisPrac!I99</f>
        <v>0</v>
      </c>
      <c r="I704" s="12">
        <f>G704*H704</f>
        <v>0</v>
      </c>
      <c r="J704" s="12">
        <f>I704*0.2</f>
        <v>0</v>
      </c>
    </row>
    <row r="705" spans="2:10" s="1" customFormat="1" ht="12.75">
      <c r="B705" s="26"/>
      <c r="C705" s="10" t="s">
        <v>220</v>
      </c>
      <c r="D705" s="10" t="s">
        <v>281</v>
      </c>
      <c r="E705" s="11" t="s">
        <v>282</v>
      </c>
      <c r="F705" s="10" t="s">
        <v>88</v>
      </c>
      <c r="G705" s="24">
        <v>5.8</v>
      </c>
      <c r="H705" s="12">
        <f>SupisPrac!I102</f>
        <v>0</v>
      </c>
      <c r="I705" s="12">
        <f>G705*H705</f>
        <v>0</v>
      </c>
      <c r="J705" s="12">
        <f>I705*0.2</f>
        <v>0</v>
      </c>
    </row>
    <row r="706" spans="2:10" s="1" customFormat="1" ht="12.75">
      <c r="B706" s="26"/>
      <c r="C706" s="10" t="s">
        <v>220</v>
      </c>
      <c r="D706" s="10" t="s">
        <v>283</v>
      </c>
      <c r="E706" s="11" t="s">
        <v>284</v>
      </c>
      <c r="F706" s="10" t="s">
        <v>100</v>
      </c>
      <c r="G706" s="24">
        <v>1.188</v>
      </c>
      <c r="H706" s="12">
        <f>SupisPrac!I103</f>
        <v>0</v>
      </c>
      <c r="I706" s="12">
        <f>G706*H706</f>
        <v>0</v>
      </c>
      <c r="J706" s="12">
        <f>I706*0.2</f>
        <v>0</v>
      </c>
    </row>
    <row r="707" spans="2:10" s="1" customFormat="1" ht="12.75">
      <c r="B707" s="26"/>
      <c r="C707" s="10" t="s">
        <v>220</v>
      </c>
      <c r="D707" s="10" t="s">
        <v>291</v>
      </c>
      <c r="E707" s="11" t="s">
        <v>619</v>
      </c>
      <c r="F707" s="10" t="s">
        <v>105</v>
      </c>
      <c r="G707" s="24">
        <v>32</v>
      </c>
      <c r="H707" s="12">
        <f>SupisPrac!I107</f>
        <v>0</v>
      </c>
      <c r="I707" s="12">
        <f>G707*H707</f>
        <v>0</v>
      </c>
      <c r="J707" s="12">
        <f>I707*0.2</f>
        <v>0</v>
      </c>
    </row>
    <row r="708" spans="2:10" s="1" customFormat="1" ht="12.75">
      <c r="B708" s="26"/>
      <c r="C708" s="10" t="s">
        <v>220</v>
      </c>
      <c r="D708" s="10" t="s">
        <v>293</v>
      </c>
      <c r="E708" s="11" t="s">
        <v>294</v>
      </c>
      <c r="F708" s="10" t="s">
        <v>97</v>
      </c>
      <c r="G708" s="24">
        <v>2</v>
      </c>
      <c r="H708" s="12">
        <f>SupisPrac!I108</f>
        <v>0</v>
      </c>
      <c r="I708" s="12">
        <f>G708*H708</f>
        <v>0</v>
      </c>
      <c r="J708" s="12">
        <f>I708*0.2</f>
        <v>0</v>
      </c>
    </row>
    <row r="709" spans="2:10" s="1" customFormat="1" ht="12.75">
      <c r="B709" s="26"/>
      <c r="C709" s="10" t="s">
        <v>220</v>
      </c>
      <c r="D709" s="10" t="s">
        <v>297</v>
      </c>
      <c r="E709" s="11" t="s">
        <v>298</v>
      </c>
      <c r="F709" s="10" t="s">
        <v>105</v>
      </c>
      <c r="G709" s="24">
        <v>28.6</v>
      </c>
      <c r="H709" s="12">
        <f>SupisPrac!I110</f>
        <v>0</v>
      </c>
      <c r="I709" s="12">
        <f>G709*H709</f>
        <v>0</v>
      </c>
      <c r="J709" s="12">
        <f>I709*0.2</f>
        <v>0</v>
      </c>
    </row>
    <row r="710" spans="2:10" s="1" customFormat="1" ht="12.75">
      <c r="B710" s="26"/>
      <c r="C710" s="10" t="s">
        <v>220</v>
      </c>
      <c r="D710" s="10" t="s">
        <v>303</v>
      </c>
      <c r="E710" s="11" t="s">
        <v>304</v>
      </c>
      <c r="F710" s="10" t="s">
        <v>97</v>
      </c>
      <c r="G710" s="24">
        <v>2</v>
      </c>
      <c r="H710" s="12">
        <f>SupisPrac!I113</f>
        <v>0</v>
      </c>
      <c r="I710" s="12">
        <f>G710*H710</f>
        <v>0</v>
      </c>
      <c r="J710" s="12">
        <f>I710*0.2</f>
        <v>0</v>
      </c>
    </row>
    <row r="711" spans="2:10" s="1" customFormat="1" ht="12.75">
      <c r="B711" s="26"/>
      <c r="C711" s="10" t="s">
        <v>319</v>
      </c>
      <c r="D711" s="10" t="s">
        <v>350</v>
      </c>
      <c r="E711" s="11" t="s">
        <v>620</v>
      </c>
      <c r="F711" s="10" t="s">
        <v>100</v>
      </c>
      <c r="G711" s="24">
        <v>155.15</v>
      </c>
      <c r="H711" s="12">
        <f>SupisPrac!I138</f>
        <v>0</v>
      </c>
      <c r="I711" s="12">
        <f>G711*H711</f>
        <v>0</v>
      </c>
      <c r="J711" s="12">
        <f>I711*0.2</f>
        <v>0</v>
      </c>
    </row>
    <row r="712" spans="2:10" s="1" customFormat="1" ht="12.75">
      <c r="B712" s="26"/>
      <c r="C712" s="10" t="s">
        <v>319</v>
      </c>
      <c r="D712" s="10" t="s">
        <v>359</v>
      </c>
      <c r="E712" s="11" t="s">
        <v>621</v>
      </c>
      <c r="F712" s="10" t="s">
        <v>100</v>
      </c>
      <c r="G712" s="24">
        <v>152.25</v>
      </c>
      <c r="H712" s="12">
        <f>SupisPrac!I142</f>
        <v>0</v>
      </c>
      <c r="I712" s="12">
        <f>G712*H712</f>
        <v>0</v>
      </c>
      <c r="J712" s="12">
        <f>I712*0.2</f>
        <v>0</v>
      </c>
    </row>
    <row r="713" spans="2:10" s="1" customFormat="1" ht="12.75">
      <c r="B713" s="26"/>
      <c r="C713" s="10" t="s">
        <v>319</v>
      </c>
      <c r="D713" s="10" t="s">
        <v>361</v>
      </c>
      <c r="E713" s="11" t="s">
        <v>622</v>
      </c>
      <c r="F713" s="10" t="s">
        <v>100</v>
      </c>
      <c r="G713" s="24">
        <v>149.35</v>
      </c>
      <c r="H713" s="12">
        <f>SupisPrac!I143</f>
        <v>0</v>
      </c>
      <c r="I713" s="12">
        <f>G713*H713</f>
        <v>0</v>
      </c>
      <c r="J713" s="12">
        <f>I713*0.2</f>
        <v>0</v>
      </c>
    </row>
    <row r="714" spans="2:10" s="1" customFormat="1" ht="12.75">
      <c r="B714" s="26"/>
      <c r="C714" s="10" t="s">
        <v>319</v>
      </c>
      <c r="D714" s="10" t="s">
        <v>363</v>
      </c>
      <c r="E714" s="11" t="s">
        <v>623</v>
      </c>
      <c r="F714" s="10" t="s">
        <v>100</v>
      </c>
      <c r="G714" s="24">
        <v>562.6</v>
      </c>
      <c r="H714" s="12">
        <f>SupisPrac!I144</f>
        <v>0</v>
      </c>
      <c r="I714" s="12">
        <f>G714*H714</f>
        <v>0</v>
      </c>
      <c r="J714" s="12">
        <f>I714*0.2</f>
        <v>0</v>
      </c>
    </row>
    <row r="715" spans="2:10" s="1" customFormat="1" ht="12.75">
      <c r="B715" s="26"/>
      <c r="C715" s="10" t="s">
        <v>319</v>
      </c>
      <c r="D715" s="10" t="s">
        <v>367</v>
      </c>
      <c r="E715" s="11" t="s">
        <v>624</v>
      </c>
      <c r="F715" s="10" t="s">
        <v>100</v>
      </c>
      <c r="G715" s="24">
        <v>578.55</v>
      </c>
      <c r="H715" s="12">
        <f>SupisPrac!I146</f>
        <v>0</v>
      </c>
      <c r="I715" s="12">
        <f>G715*H715</f>
        <v>0</v>
      </c>
      <c r="J715" s="12">
        <f>I715*0.2</f>
        <v>0</v>
      </c>
    </row>
    <row r="716" spans="2:10" s="1" customFormat="1" ht="12.75">
      <c r="B716" s="26"/>
      <c r="C716" s="10" t="s">
        <v>319</v>
      </c>
      <c r="D716" s="10" t="s">
        <v>369</v>
      </c>
      <c r="E716" s="11" t="s">
        <v>625</v>
      </c>
      <c r="F716" s="10" t="s">
        <v>100</v>
      </c>
      <c r="G716" s="24">
        <v>276.95</v>
      </c>
      <c r="H716" s="12">
        <f>SupisPrac!I147</f>
        <v>0</v>
      </c>
      <c r="I716" s="12">
        <f>G716*H716</f>
        <v>0</v>
      </c>
      <c r="J716" s="12">
        <f>I716*0.2</f>
        <v>0</v>
      </c>
    </row>
    <row r="717" spans="2:10" s="1" customFormat="1" ht="12.75">
      <c r="B717" s="26"/>
      <c r="C717" s="10" t="s">
        <v>319</v>
      </c>
      <c r="D717" s="10" t="s">
        <v>371</v>
      </c>
      <c r="E717" s="11" t="s">
        <v>372</v>
      </c>
      <c r="F717" s="10" t="s">
        <v>100</v>
      </c>
      <c r="G717" s="24">
        <v>2.32</v>
      </c>
      <c r="H717" s="12">
        <f>SupisPrac!I148</f>
        <v>0</v>
      </c>
      <c r="I717" s="12">
        <f>G717*H717</f>
        <v>0</v>
      </c>
      <c r="J717" s="12">
        <f>I717*0.2</f>
        <v>0</v>
      </c>
    </row>
    <row r="718" spans="2:10" s="1" customFormat="1" ht="12.75">
      <c r="B718" s="26"/>
      <c r="C718" s="10" t="s">
        <v>319</v>
      </c>
      <c r="D718" s="10" t="s">
        <v>379</v>
      </c>
      <c r="E718" s="11" t="s">
        <v>626</v>
      </c>
      <c r="F718" s="10" t="s">
        <v>105</v>
      </c>
      <c r="G718" s="24">
        <v>37.285</v>
      </c>
      <c r="H718" s="12">
        <f>SupisPrac!I152</f>
        <v>0</v>
      </c>
      <c r="I718" s="12">
        <f>G718*H718</f>
        <v>0</v>
      </c>
      <c r="J718" s="12">
        <f>I718*0.2</f>
        <v>0</v>
      </c>
    </row>
    <row r="719" spans="2:10" s="1" customFormat="1" ht="12.75">
      <c r="B719" s="26"/>
      <c r="C719" s="10" t="s">
        <v>319</v>
      </c>
      <c r="D719" s="10" t="s">
        <v>393</v>
      </c>
      <c r="E719" s="11" t="s">
        <v>627</v>
      </c>
      <c r="F719" s="10" t="s">
        <v>97</v>
      </c>
      <c r="G719" s="24">
        <v>1</v>
      </c>
      <c r="H719" s="12">
        <f>SupisPrac!I159</f>
        <v>0</v>
      </c>
      <c r="I719" s="12">
        <f>G719*H719</f>
        <v>0</v>
      </c>
      <c r="J719" s="12">
        <f>I719*0.2</f>
        <v>0</v>
      </c>
    </row>
    <row r="720" spans="2:10" s="1" customFormat="1" ht="12.75">
      <c r="B720" s="26"/>
      <c r="C720" s="10" t="s">
        <v>319</v>
      </c>
      <c r="D720" s="10" t="s">
        <v>405</v>
      </c>
      <c r="E720" s="11" t="s">
        <v>628</v>
      </c>
      <c r="F720" s="10" t="s">
        <v>105</v>
      </c>
      <c r="G720" s="24">
        <v>43.2</v>
      </c>
      <c r="H720" s="12">
        <f>SupisPrac!I165</f>
        <v>0</v>
      </c>
      <c r="I720" s="12">
        <f>G720*H720</f>
        <v>0</v>
      </c>
      <c r="J720" s="12">
        <f>I720*0.2</f>
        <v>0</v>
      </c>
    </row>
    <row r="721" spans="2:10" s="1" customFormat="1" ht="12.75">
      <c r="B721" s="26"/>
      <c r="C721" s="10" t="s">
        <v>319</v>
      </c>
      <c r="D721" s="10" t="s">
        <v>409</v>
      </c>
      <c r="E721" s="11" t="s">
        <v>629</v>
      </c>
      <c r="F721" s="10" t="s">
        <v>105</v>
      </c>
      <c r="G721" s="24">
        <v>57.6</v>
      </c>
      <c r="H721" s="12">
        <f>SupisPrac!I167</f>
        <v>0</v>
      </c>
      <c r="I721" s="12">
        <f>G721*H721</f>
        <v>0</v>
      </c>
      <c r="J721" s="12">
        <f>I721*0.2</f>
        <v>0</v>
      </c>
    </row>
    <row r="722" spans="2:10" s="1" customFormat="1" ht="12.75">
      <c r="B722" s="26"/>
      <c r="C722" s="10" t="s">
        <v>319</v>
      </c>
      <c r="D722" s="10" t="s">
        <v>411</v>
      </c>
      <c r="E722" s="11" t="s">
        <v>630</v>
      </c>
      <c r="F722" s="10" t="s">
        <v>105</v>
      </c>
      <c r="G722" s="24">
        <v>86.6</v>
      </c>
      <c r="H722" s="12">
        <f>SupisPrac!I168</f>
        <v>0</v>
      </c>
      <c r="I722" s="12">
        <f>G722*H722</f>
        <v>0</v>
      </c>
      <c r="J722" s="12">
        <f>I722*0.2</f>
        <v>0</v>
      </c>
    </row>
    <row r="723" spans="2:10" s="1" customFormat="1" ht="12.75">
      <c r="B723" s="26"/>
      <c r="C723" s="10" t="s">
        <v>319</v>
      </c>
      <c r="D723" s="10" t="s">
        <v>417</v>
      </c>
      <c r="E723" s="11" t="s">
        <v>418</v>
      </c>
      <c r="F723" s="10" t="s">
        <v>105</v>
      </c>
      <c r="G723" s="24">
        <v>1.2</v>
      </c>
      <c r="H723" s="12">
        <f>SupisPrac!I171</f>
        <v>0</v>
      </c>
      <c r="I723" s="12">
        <f>G723*H723</f>
        <v>0</v>
      </c>
      <c r="J723" s="12">
        <f>I723*0.2</f>
        <v>0</v>
      </c>
    </row>
    <row r="724" spans="2:10" s="1" customFormat="1" ht="12.75">
      <c r="B724" s="26"/>
      <c r="C724" s="10" t="s">
        <v>449</v>
      </c>
      <c r="D724" s="10" t="s">
        <v>441</v>
      </c>
      <c r="E724" s="11" t="s">
        <v>442</v>
      </c>
      <c r="F724" s="10" t="s">
        <v>100</v>
      </c>
      <c r="G724" s="24">
        <v>18.315</v>
      </c>
      <c r="H724" s="12">
        <f>SupisPrac!I188</f>
        <v>0</v>
      </c>
      <c r="I724" s="12">
        <f>G724*H724</f>
        <v>0</v>
      </c>
      <c r="J724" s="12">
        <f>I724*0.2</f>
        <v>0</v>
      </c>
    </row>
    <row r="725" spans="2:10" s="1" customFormat="1" ht="12.75">
      <c r="B725" s="26"/>
      <c r="C725" s="10" t="s">
        <v>449</v>
      </c>
      <c r="D725" s="10" t="s">
        <v>443</v>
      </c>
      <c r="E725" s="11" t="s">
        <v>444</v>
      </c>
      <c r="F725" s="10" t="s">
        <v>100</v>
      </c>
      <c r="G725" s="24">
        <v>16.65</v>
      </c>
      <c r="H725" s="12">
        <f>SupisPrac!I189</f>
        <v>0</v>
      </c>
      <c r="I725" s="12">
        <f>G725*H725</f>
        <v>0</v>
      </c>
      <c r="J725" s="12">
        <f>I725*0.2</f>
        <v>0</v>
      </c>
    </row>
    <row r="726" spans="2:10" s="1" customFormat="1" ht="12.75">
      <c r="B726" s="26"/>
      <c r="C726" s="10" t="s">
        <v>451</v>
      </c>
      <c r="D726" s="10" t="s">
        <v>452</v>
      </c>
      <c r="E726" s="11" t="s">
        <v>453</v>
      </c>
      <c r="F726" s="10" t="s">
        <v>100</v>
      </c>
      <c r="G726" s="24">
        <v>30.361</v>
      </c>
      <c r="H726" s="12">
        <f>SupisPrac!I190</f>
        <v>0</v>
      </c>
      <c r="I726" s="12">
        <f>G726*H726</f>
        <v>0</v>
      </c>
      <c r="J726" s="12">
        <f>I726*0.2</f>
        <v>0</v>
      </c>
    </row>
    <row r="727" spans="2:10" s="1" customFormat="1" ht="12.75">
      <c r="B727" s="26"/>
      <c r="C727" s="10" t="s">
        <v>451</v>
      </c>
      <c r="D727" s="10" t="s">
        <v>454</v>
      </c>
      <c r="E727" s="11" t="s">
        <v>455</v>
      </c>
      <c r="F727" s="10" t="s">
        <v>100</v>
      </c>
      <c r="G727" s="24">
        <v>75.92</v>
      </c>
      <c r="H727" s="12">
        <f>SupisPrac!I192</f>
        <v>0</v>
      </c>
      <c r="I727" s="12">
        <f>G727*H727</f>
        <v>0</v>
      </c>
      <c r="J727" s="12">
        <f>I727*0.2</f>
        <v>0</v>
      </c>
    </row>
    <row r="728" spans="2:10" s="1" customFormat="1" ht="12.75">
      <c r="B728" s="26"/>
      <c r="C728" s="10" t="s">
        <v>451</v>
      </c>
      <c r="D728" s="10" t="s">
        <v>456</v>
      </c>
      <c r="E728" s="11" t="s">
        <v>457</v>
      </c>
      <c r="F728" s="10" t="s">
        <v>100</v>
      </c>
      <c r="G728" s="24">
        <v>189.15</v>
      </c>
      <c r="H728" s="12">
        <f>SupisPrac!I193</f>
        <v>0</v>
      </c>
      <c r="I728" s="12">
        <f>G728*H728</f>
        <v>0</v>
      </c>
      <c r="J728" s="12">
        <f>I728*0.2</f>
        <v>0</v>
      </c>
    </row>
    <row r="729" spans="2:10" s="1" customFormat="1" ht="12.75">
      <c r="B729" s="26"/>
      <c r="C729" s="10" t="s">
        <v>550</v>
      </c>
      <c r="D729" s="10" t="s">
        <v>555</v>
      </c>
      <c r="E729" s="11" t="s">
        <v>556</v>
      </c>
      <c r="F729" s="10" t="s">
        <v>100</v>
      </c>
      <c r="G729" s="24">
        <v>519.549</v>
      </c>
      <c r="H729" s="12">
        <f>SupisPrac!I240</f>
        <v>0</v>
      </c>
      <c r="I729" s="12">
        <f>G729*H729</f>
        <v>0</v>
      </c>
      <c r="J729" s="12">
        <f>I729*0.2</f>
        <v>0</v>
      </c>
    </row>
    <row r="730" spans="2:10" s="1" customFormat="1" ht="12.75">
      <c r="B730" s="27"/>
      <c r="C730" s="10" t="s">
        <v>550</v>
      </c>
      <c r="D730" s="10" t="s">
        <v>557</v>
      </c>
      <c r="E730" s="11" t="s">
        <v>558</v>
      </c>
      <c r="F730" s="10" t="s">
        <v>100</v>
      </c>
      <c r="G730" s="24">
        <v>26.026</v>
      </c>
      <c r="H730" s="12">
        <f>SupisPrac!I241</f>
        <v>0</v>
      </c>
      <c r="I730" s="12">
        <f>G730*H730</f>
        <v>0</v>
      </c>
      <c r="J730" s="12">
        <f>I730*0.2</f>
        <v>0</v>
      </c>
    </row>
    <row r="731" spans="2:10" s="2" customFormat="1" ht="12.75">
      <c r="B731" s="33" t="s">
        <v>631</v>
      </c>
      <c r="C731" s="34"/>
      <c r="D731" s="34"/>
      <c r="E731" s="35"/>
      <c r="F731" s="34"/>
      <c r="G731" s="34"/>
      <c r="H731" s="34"/>
      <c r="I731" s="15">
        <f>SUM(I665:I730)</f>
        <v>0</v>
      </c>
      <c r="J731" s="15">
        <f>SUM(J665:J730)</f>
        <v>0</v>
      </c>
    </row>
    <row r="732" spans="2:10" s="1" customFormat="1" ht="12.75">
      <c r="B732" s="32" t="s">
        <v>632</v>
      </c>
      <c r="C732" s="10" t="s">
        <v>155</v>
      </c>
      <c r="D732" s="10" t="s">
        <v>161</v>
      </c>
      <c r="E732" s="11" t="s">
        <v>610</v>
      </c>
      <c r="F732" s="10" t="s">
        <v>88</v>
      </c>
      <c r="G732" s="24">
        <v>28.8</v>
      </c>
      <c r="H732" s="12">
        <f>SupisPrac!I42</f>
        <v>0</v>
      </c>
      <c r="I732" s="12">
        <f>G732*H732</f>
        <v>0</v>
      </c>
      <c r="J732" s="12">
        <f>I732*0.2</f>
        <v>0</v>
      </c>
    </row>
    <row r="733" spans="2:10" s="1" customFormat="1" ht="12.75">
      <c r="B733" s="26"/>
      <c r="C733" s="10" t="s">
        <v>155</v>
      </c>
      <c r="D733" s="10" t="s">
        <v>163</v>
      </c>
      <c r="E733" s="11" t="s">
        <v>611</v>
      </c>
      <c r="F733" s="10" t="s">
        <v>88</v>
      </c>
      <c r="G733" s="24">
        <v>596</v>
      </c>
      <c r="H733" s="12">
        <f>SupisPrac!I43</f>
        <v>0</v>
      </c>
      <c r="I733" s="12">
        <f>G733*H733</f>
        <v>0</v>
      </c>
      <c r="J733" s="12">
        <f>I733*0.2</f>
        <v>0</v>
      </c>
    </row>
    <row r="734" spans="2:10" s="1" customFormat="1" ht="12.75">
      <c r="B734" s="26"/>
      <c r="C734" s="10" t="s">
        <v>155</v>
      </c>
      <c r="D734" s="10" t="s">
        <v>177</v>
      </c>
      <c r="E734" s="11" t="s">
        <v>612</v>
      </c>
      <c r="F734" s="10" t="s">
        <v>88</v>
      </c>
      <c r="G734" s="24">
        <v>64.56</v>
      </c>
      <c r="H734" s="12">
        <f>SupisPrac!I50</f>
        <v>0</v>
      </c>
      <c r="I734" s="12">
        <f>G734*H734</f>
        <v>0</v>
      </c>
      <c r="J734" s="12">
        <f>I734*0.2</f>
        <v>0</v>
      </c>
    </row>
    <row r="735" spans="2:10" s="1" customFormat="1" ht="12.75">
      <c r="B735" s="26"/>
      <c r="C735" s="10" t="s">
        <v>155</v>
      </c>
      <c r="D735" s="10" t="s">
        <v>152</v>
      </c>
      <c r="E735" s="11" t="s">
        <v>613</v>
      </c>
      <c r="F735" s="10" t="s">
        <v>88</v>
      </c>
      <c r="G735" s="24">
        <v>35.76</v>
      </c>
      <c r="H735" s="12">
        <f>SupisPrac!I53</f>
        <v>0</v>
      </c>
      <c r="I735" s="12">
        <f>G735*H735</f>
        <v>0</v>
      </c>
      <c r="J735" s="12">
        <f>I735*0.2</f>
        <v>0</v>
      </c>
    </row>
    <row r="736" spans="2:10" s="1" customFormat="1" ht="12.75">
      <c r="B736" s="26"/>
      <c r="C736" s="10" t="s">
        <v>155</v>
      </c>
      <c r="D736" s="10" t="s">
        <v>189</v>
      </c>
      <c r="E736" s="11" t="s">
        <v>190</v>
      </c>
      <c r="F736" s="10" t="s">
        <v>88</v>
      </c>
      <c r="G736" s="24">
        <v>64.56</v>
      </c>
      <c r="H736" s="12">
        <f>SupisPrac!I57</f>
        <v>0</v>
      </c>
      <c r="I736" s="12">
        <f>G736*H736</f>
        <v>0</v>
      </c>
      <c r="J736" s="12">
        <f>I736*0.2</f>
        <v>0</v>
      </c>
    </row>
    <row r="737" spans="2:10" s="1" customFormat="1" ht="12.75">
      <c r="B737" s="26"/>
      <c r="C737" s="10" t="s">
        <v>155</v>
      </c>
      <c r="D737" s="10" t="s">
        <v>193</v>
      </c>
      <c r="E737" s="11" t="s">
        <v>194</v>
      </c>
      <c r="F737" s="10" t="s">
        <v>88</v>
      </c>
      <c r="G737" s="24">
        <v>560.24</v>
      </c>
      <c r="H737" s="12">
        <f>SupisPrac!I59</f>
        <v>0</v>
      </c>
      <c r="I737" s="12">
        <f>G737*H737</f>
        <v>0</v>
      </c>
      <c r="J737" s="12">
        <f>I737*0.2</f>
        <v>0</v>
      </c>
    </row>
    <row r="738" spans="2:10" s="1" customFormat="1" ht="12.75">
      <c r="B738" s="26"/>
      <c r="C738" s="10" t="s">
        <v>155</v>
      </c>
      <c r="D738" s="10" t="s">
        <v>195</v>
      </c>
      <c r="E738" s="11" t="s">
        <v>614</v>
      </c>
      <c r="F738" s="10" t="s">
        <v>88</v>
      </c>
      <c r="G738" s="24">
        <v>64.56</v>
      </c>
      <c r="H738" s="12">
        <f>SupisPrac!I60</f>
        <v>0</v>
      </c>
      <c r="I738" s="12">
        <f>G738*H738</f>
        <v>0</v>
      </c>
      <c r="J738" s="12">
        <f>I738*0.2</f>
        <v>0</v>
      </c>
    </row>
    <row r="739" spans="2:10" s="1" customFormat="1" ht="12.75">
      <c r="B739" s="26"/>
      <c r="C739" s="10" t="s">
        <v>155</v>
      </c>
      <c r="D739" s="10" t="s">
        <v>197</v>
      </c>
      <c r="E739" s="11" t="s">
        <v>198</v>
      </c>
      <c r="F739" s="10" t="s">
        <v>100</v>
      </c>
      <c r="G739" s="24">
        <v>372.5</v>
      </c>
      <c r="H739" s="12">
        <f>SupisPrac!I61</f>
        <v>0</v>
      </c>
      <c r="I739" s="12">
        <f>G739*H739</f>
        <v>0</v>
      </c>
      <c r="J739" s="12">
        <f>I739*0.2</f>
        <v>0</v>
      </c>
    </row>
    <row r="740" spans="2:10" s="1" customFormat="1" ht="12.75">
      <c r="B740" s="26"/>
      <c r="C740" s="10" t="s">
        <v>155</v>
      </c>
      <c r="D740" s="10" t="s">
        <v>203</v>
      </c>
      <c r="E740" s="11" t="s">
        <v>204</v>
      </c>
      <c r="F740" s="10" t="s">
        <v>100</v>
      </c>
      <c r="G740" s="24">
        <v>144</v>
      </c>
      <c r="H740" s="12">
        <f>SupisPrac!I64</f>
        <v>0</v>
      </c>
      <c r="I740" s="12">
        <f>G740*H740</f>
        <v>0</v>
      </c>
      <c r="J740" s="12">
        <f>I740*0.2</f>
        <v>0</v>
      </c>
    </row>
    <row r="741" spans="2:10" s="1" customFormat="1" ht="12.75">
      <c r="B741" s="26"/>
      <c r="C741" s="10" t="s">
        <v>155</v>
      </c>
      <c r="D741" s="10" t="s">
        <v>205</v>
      </c>
      <c r="E741" s="11" t="s">
        <v>206</v>
      </c>
      <c r="F741" s="10" t="s">
        <v>100</v>
      </c>
      <c r="G741" s="24">
        <v>144</v>
      </c>
      <c r="H741" s="12">
        <f>SupisPrac!I65</f>
        <v>0</v>
      </c>
      <c r="I741" s="12">
        <f>G741*H741</f>
        <v>0</v>
      </c>
      <c r="J741" s="12">
        <f>I741*0.2</f>
        <v>0</v>
      </c>
    </row>
    <row r="742" spans="2:10" s="1" customFormat="1" ht="12.75">
      <c r="B742" s="26"/>
      <c r="C742" s="10" t="s">
        <v>470</v>
      </c>
      <c r="D742" s="10" t="s">
        <v>471</v>
      </c>
      <c r="E742" s="11" t="s">
        <v>472</v>
      </c>
      <c r="F742" s="10" t="s">
        <v>100</v>
      </c>
      <c r="G742" s="24">
        <v>72.411</v>
      </c>
      <c r="H742" s="12">
        <f>SupisPrac!I198</f>
        <v>0</v>
      </c>
      <c r="I742" s="12">
        <f>G742*H742</f>
        <v>0</v>
      </c>
      <c r="J742" s="12">
        <f>I742*0.2</f>
        <v>0</v>
      </c>
    </row>
    <row r="743" spans="2:10" s="1" customFormat="1" ht="12.75">
      <c r="B743" s="26"/>
      <c r="C743" s="10" t="s">
        <v>470</v>
      </c>
      <c r="D743" s="10" t="s">
        <v>473</v>
      </c>
      <c r="E743" s="11" t="s">
        <v>474</v>
      </c>
      <c r="F743" s="10" t="s">
        <v>105</v>
      </c>
      <c r="G743" s="24">
        <v>144</v>
      </c>
      <c r="H743" s="12">
        <f>SupisPrac!I199</f>
        <v>0</v>
      </c>
      <c r="I743" s="12">
        <f>G743*H743</f>
        <v>0</v>
      </c>
      <c r="J743" s="12">
        <f>I743*0.2</f>
        <v>0</v>
      </c>
    </row>
    <row r="744" spans="2:10" s="1" customFormat="1" ht="12.75">
      <c r="B744" s="26"/>
      <c r="C744" s="10" t="s">
        <v>470</v>
      </c>
      <c r="D744" s="10" t="s">
        <v>485</v>
      </c>
      <c r="E744" s="11" t="s">
        <v>486</v>
      </c>
      <c r="F744" s="10" t="s">
        <v>100</v>
      </c>
      <c r="G744" s="24">
        <v>60</v>
      </c>
      <c r="H744" s="12">
        <f>SupisPrac!I205</f>
        <v>0</v>
      </c>
      <c r="I744" s="12">
        <f>G744*H744</f>
        <v>0</v>
      </c>
      <c r="J744" s="12">
        <f>I744*0.2</f>
        <v>0</v>
      </c>
    </row>
    <row r="745" spans="2:10" s="1" customFormat="1" ht="12.75">
      <c r="B745" s="26"/>
      <c r="C745" s="10" t="s">
        <v>459</v>
      </c>
      <c r="D745" s="10" t="s">
        <v>464</v>
      </c>
      <c r="E745" s="11" t="s">
        <v>465</v>
      </c>
      <c r="F745" s="10" t="s">
        <v>105</v>
      </c>
      <c r="G745" s="24">
        <v>30</v>
      </c>
      <c r="H745" s="12">
        <f>SupisPrac!I196</f>
        <v>0</v>
      </c>
      <c r="I745" s="12">
        <f>G745*H745</f>
        <v>0</v>
      </c>
      <c r="J745" s="12">
        <f>I745*0.2</f>
        <v>0</v>
      </c>
    </row>
    <row r="746" spans="2:10" s="1" customFormat="1" ht="12.75">
      <c r="B746" s="26"/>
      <c r="C746" s="10" t="s">
        <v>85</v>
      </c>
      <c r="D746" s="10" t="s">
        <v>89</v>
      </c>
      <c r="E746" s="11" t="s">
        <v>90</v>
      </c>
      <c r="F746" s="10" t="s">
        <v>88</v>
      </c>
      <c r="G746" s="24">
        <v>237.925</v>
      </c>
      <c r="H746" s="12">
        <f>SupisPrac!I11</f>
        <v>0</v>
      </c>
      <c r="I746" s="12">
        <f>G746*H746</f>
        <v>0</v>
      </c>
      <c r="J746" s="12">
        <f>I746*0.2</f>
        <v>0</v>
      </c>
    </row>
    <row r="747" spans="2:10" s="1" customFormat="1" ht="12.75">
      <c r="B747" s="26"/>
      <c r="C747" s="10" t="s">
        <v>85</v>
      </c>
      <c r="D747" s="10" t="s">
        <v>114</v>
      </c>
      <c r="E747" s="11" t="s">
        <v>115</v>
      </c>
      <c r="F747" s="10" t="s">
        <v>100</v>
      </c>
      <c r="G747" s="24">
        <v>558.75</v>
      </c>
      <c r="H747" s="12">
        <f>SupisPrac!I22</f>
        <v>0</v>
      </c>
      <c r="I747" s="12">
        <f>G747*H747</f>
        <v>0</v>
      </c>
      <c r="J747" s="12">
        <f>I747*0.2</f>
        <v>0</v>
      </c>
    </row>
    <row r="748" spans="2:10" s="1" customFormat="1" ht="12.75">
      <c r="B748" s="26"/>
      <c r="C748" s="10" t="s">
        <v>85</v>
      </c>
      <c r="D748" s="10" t="s">
        <v>116</v>
      </c>
      <c r="E748" s="11" t="s">
        <v>117</v>
      </c>
      <c r="F748" s="10" t="s">
        <v>100</v>
      </c>
      <c r="G748" s="24">
        <v>532.74</v>
      </c>
      <c r="H748" s="12">
        <f>SupisPrac!I23</f>
        <v>0</v>
      </c>
      <c r="I748" s="12">
        <f>G748*H748</f>
        <v>0</v>
      </c>
      <c r="J748" s="12">
        <f>I748*0.2</f>
        <v>0</v>
      </c>
    </row>
    <row r="749" spans="2:10" s="1" customFormat="1" ht="12.75">
      <c r="B749" s="26"/>
      <c r="C749" s="10" t="s">
        <v>85</v>
      </c>
      <c r="D749" s="10" t="s">
        <v>118</v>
      </c>
      <c r="E749" s="11" t="s">
        <v>119</v>
      </c>
      <c r="F749" s="10" t="s">
        <v>100</v>
      </c>
      <c r="G749" s="24">
        <v>532.74</v>
      </c>
      <c r="H749" s="12">
        <f>SupisPrac!I24</f>
        <v>0</v>
      </c>
      <c r="I749" s="12">
        <f>G749*H749</f>
        <v>0</v>
      </c>
      <c r="J749" s="12">
        <f>I749*0.2</f>
        <v>0</v>
      </c>
    </row>
    <row r="750" spans="2:10" s="1" customFormat="1" ht="12.75">
      <c r="B750" s="26"/>
      <c r="C750" s="10" t="s">
        <v>85</v>
      </c>
      <c r="D750" s="10" t="s">
        <v>120</v>
      </c>
      <c r="E750" s="11" t="s">
        <v>121</v>
      </c>
      <c r="F750" s="10" t="s">
        <v>100</v>
      </c>
      <c r="G750" s="24">
        <v>362</v>
      </c>
      <c r="H750" s="12">
        <f>SupisPrac!I25</f>
        <v>0</v>
      </c>
      <c r="I750" s="12">
        <f>G750*H750</f>
        <v>0</v>
      </c>
      <c r="J750" s="12">
        <f>I750*0.2</f>
        <v>0</v>
      </c>
    </row>
    <row r="751" spans="2:10" s="1" customFormat="1" ht="12.75">
      <c r="B751" s="26"/>
      <c r="C751" s="10" t="s">
        <v>85</v>
      </c>
      <c r="D751" s="10" t="s">
        <v>122</v>
      </c>
      <c r="E751" s="11" t="s">
        <v>615</v>
      </c>
      <c r="F751" s="10" t="s">
        <v>100</v>
      </c>
      <c r="G751" s="24">
        <v>362</v>
      </c>
      <c r="H751" s="12">
        <f>SupisPrac!I26</f>
        <v>0</v>
      </c>
      <c r="I751" s="12">
        <f>G751*H751</f>
        <v>0</v>
      </c>
      <c r="J751" s="12">
        <f>I751*0.2</f>
        <v>0</v>
      </c>
    </row>
    <row r="752" spans="2:10" s="1" customFormat="1" ht="12.75">
      <c r="B752" s="26"/>
      <c r="C752" s="10" t="s">
        <v>85</v>
      </c>
      <c r="D752" s="10" t="s">
        <v>124</v>
      </c>
      <c r="E752" s="11" t="s">
        <v>125</v>
      </c>
      <c r="F752" s="10" t="s">
        <v>105</v>
      </c>
      <c r="G752" s="24">
        <v>100</v>
      </c>
      <c r="H752" s="12">
        <f>SupisPrac!I27</f>
        <v>0</v>
      </c>
      <c r="I752" s="12">
        <f>G752*H752</f>
        <v>0</v>
      </c>
      <c r="J752" s="12">
        <f>I752*0.2</f>
        <v>0</v>
      </c>
    </row>
    <row r="753" spans="2:10" s="1" customFormat="1" ht="12.75">
      <c r="B753" s="26"/>
      <c r="C753" s="10" t="s">
        <v>85</v>
      </c>
      <c r="D753" s="10" t="s">
        <v>128</v>
      </c>
      <c r="E753" s="11" t="s">
        <v>616</v>
      </c>
      <c r="F753" s="10" t="s">
        <v>105</v>
      </c>
      <c r="G753" s="24">
        <v>124</v>
      </c>
      <c r="H753" s="12">
        <f>SupisPrac!I29</f>
        <v>0</v>
      </c>
      <c r="I753" s="12">
        <f>G753*H753</f>
        <v>0</v>
      </c>
      <c r="J753" s="12">
        <f>I753*0.2</f>
        <v>0</v>
      </c>
    </row>
    <row r="754" spans="2:10" s="1" customFormat="1" ht="12.75">
      <c r="B754" s="26"/>
      <c r="C754" s="10" t="s">
        <v>85</v>
      </c>
      <c r="D754" s="10" t="s">
        <v>136</v>
      </c>
      <c r="E754" s="11" t="s">
        <v>617</v>
      </c>
      <c r="F754" s="10" t="s">
        <v>138</v>
      </c>
      <c r="G754" s="24">
        <v>1342.015</v>
      </c>
      <c r="H754" s="12">
        <f>SupisPrac!I33</f>
        <v>0</v>
      </c>
      <c r="I754" s="12">
        <f>G754*H754</f>
        <v>0</v>
      </c>
      <c r="J754" s="12">
        <f>I754*0.2</f>
        <v>0</v>
      </c>
    </row>
    <row r="755" spans="2:10" s="1" customFormat="1" ht="12.75">
      <c r="B755" s="26"/>
      <c r="C755" s="10" t="s">
        <v>85</v>
      </c>
      <c r="D755" s="10" t="s">
        <v>141</v>
      </c>
      <c r="E755" s="11" t="s">
        <v>142</v>
      </c>
      <c r="F755" s="10" t="s">
        <v>105</v>
      </c>
      <c r="G755" s="24">
        <v>72.4</v>
      </c>
      <c r="H755" s="12">
        <f>SupisPrac!I35</f>
        <v>0</v>
      </c>
      <c r="I755" s="12">
        <f>G755*H755</f>
        <v>0</v>
      </c>
      <c r="J755" s="12">
        <f>I755*0.2</f>
        <v>0</v>
      </c>
    </row>
    <row r="756" spans="2:10" s="1" customFormat="1" ht="12.75">
      <c r="B756" s="26"/>
      <c r="C756" s="10" t="s">
        <v>85</v>
      </c>
      <c r="D756" s="10" t="s">
        <v>146</v>
      </c>
      <c r="E756" s="11" t="s">
        <v>618</v>
      </c>
      <c r="F756" s="10" t="s">
        <v>145</v>
      </c>
      <c r="G756" s="24">
        <v>2640</v>
      </c>
      <c r="H756" s="12">
        <f>SupisPrac!I37</f>
        <v>0</v>
      </c>
      <c r="I756" s="12">
        <f>G756*H756</f>
        <v>0</v>
      </c>
      <c r="J756" s="12">
        <f>I756*0.2</f>
        <v>0</v>
      </c>
    </row>
    <row r="757" spans="2:10" s="1" customFormat="1" ht="12.75">
      <c r="B757" s="26"/>
      <c r="C757" s="10" t="s">
        <v>85</v>
      </c>
      <c r="D757" s="10" t="s">
        <v>148</v>
      </c>
      <c r="E757" s="11" t="s">
        <v>149</v>
      </c>
      <c r="F757" s="10" t="s">
        <v>100</v>
      </c>
      <c r="G757" s="24">
        <v>3206.42</v>
      </c>
      <c r="H757" s="12">
        <f>SupisPrac!I38</f>
        <v>0</v>
      </c>
      <c r="I757" s="12">
        <f>G757*H757</f>
        <v>0</v>
      </c>
      <c r="J757" s="12">
        <f>I757*0.2</f>
        <v>0</v>
      </c>
    </row>
    <row r="758" spans="2:10" s="1" customFormat="1" ht="12.75">
      <c r="B758" s="26"/>
      <c r="C758" s="10" t="s">
        <v>220</v>
      </c>
      <c r="D758" s="10" t="s">
        <v>221</v>
      </c>
      <c r="E758" s="11" t="s">
        <v>222</v>
      </c>
      <c r="F758" s="10" t="s">
        <v>88</v>
      </c>
      <c r="G758" s="24">
        <v>31.024</v>
      </c>
      <c r="H758" s="12">
        <f>SupisPrac!I71</f>
        <v>0</v>
      </c>
      <c r="I758" s="12">
        <f>G758*H758</f>
        <v>0</v>
      </c>
      <c r="J758" s="12">
        <f>I758*0.2</f>
        <v>0</v>
      </c>
    </row>
    <row r="759" spans="2:10" s="1" customFormat="1" ht="12.75">
      <c r="B759" s="26"/>
      <c r="C759" s="10" t="s">
        <v>220</v>
      </c>
      <c r="D759" s="10" t="s">
        <v>223</v>
      </c>
      <c r="E759" s="11" t="s">
        <v>224</v>
      </c>
      <c r="F759" s="10" t="s">
        <v>100</v>
      </c>
      <c r="G759" s="24">
        <v>35.447</v>
      </c>
      <c r="H759" s="12">
        <f>SupisPrac!I72</f>
        <v>0</v>
      </c>
      <c r="I759" s="12">
        <f>G759*H759</f>
        <v>0</v>
      </c>
      <c r="J759" s="12">
        <f>I759*0.2</f>
        <v>0</v>
      </c>
    </row>
    <row r="760" spans="2:10" s="1" customFormat="1" ht="12.75">
      <c r="B760" s="26"/>
      <c r="C760" s="10" t="s">
        <v>220</v>
      </c>
      <c r="D760" s="10" t="s">
        <v>225</v>
      </c>
      <c r="E760" s="11" t="s">
        <v>226</v>
      </c>
      <c r="F760" s="10" t="s">
        <v>145</v>
      </c>
      <c r="G760" s="24">
        <v>75330</v>
      </c>
      <c r="H760" s="12">
        <f>SupisPrac!I73</f>
        <v>0</v>
      </c>
      <c r="I760" s="12">
        <f>G760*H760</f>
        <v>0</v>
      </c>
      <c r="J760" s="12">
        <f>I760*0.2</f>
        <v>0</v>
      </c>
    </row>
    <row r="761" spans="2:10" s="1" customFormat="1" ht="12.75">
      <c r="B761" s="26"/>
      <c r="C761" s="10" t="s">
        <v>220</v>
      </c>
      <c r="D761" s="10" t="s">
        <v>227</v>
      </c>
      <c r="E761" s="11" t="s">
        <v>228</v>
      </c>
      <c r="F761" s="10" t="s">
        <v>88</v>
      </c>
      <c r="G761" s="24">
        <v>63.889</v>
      </c>
      <c r="H761" s="12">
        <f>SupisPrac!I74</f>
        <v>0</v>
      </c>
      <c r="I761" s="12">
        <f>G761*H761</f>
        <v>0</v>
      </c>
      <c r="J761" s="12">
        <f>I761*0.2</f>
        <v>0</v>
      </c>
    </row>
    <row r="762" spans="2:10" s="1" customFormat="1" ht="12.75">
      <c r="B762" s="26"/>
      <c r="C762" s="10" t="s">
        <v>220</v>
      </c>
      <c r="D762" s="10" t="s">
        <v>229</v>
      </c>
      <c r="E762" s="11" t="s">
        <v>230</v>
      </c>
      <c r="F762" s="10" t="s">
        <v>100</v>
      </c>
      <c r="G762" s="24">
        <v>147.527</v>
      </c>
      <c r="H762" s="12">
        <f>SupisPrac!I75</f>
        <v>0</v>
      </c>
      <c r="I762" s="12">
        <f>G762*H762</f>
        <v>0</v>
      </c>
      <c r="J762" s="12">
        <f>I762*0.2</f>
        <v>0</v>
      </c>
    </row>
    <row r="763" spans="2:10" s="1" customFormat="1" ht="12.75">
      <c r="B763" s="26"/>
      <c r="C763" s="10" t="s">
        <v>220</v>
      </c>
      <c r="D763" s="10" t="s">
        <v>231</v>
      </c>
      <c r="E763" s="11" t="s">
        <v>232</v>
      </c>
      <c r="F763" s="10" t="s">
        <v>138</v>
      </c>
      <c r="G763" s="24">
        <v>13.954</v>
      </c>
      <c r="H763" s="12">
        <f>SupisPrac!I76</f>
        <v>0</v>
      </c>
      <c r="I763" s="12">
        <f>G763*H763</f>
        <v>0</v>
      </c>
      <c r="J763" s="12">
        <f>I763*0.2</f>
        <v>0</v>
      </c>
    </row>
    <row r="764" spans="2:10" s="1" customFormat="1" ht="12.75">
      <c r="B764" s="26"/>
      <c r="C764" s="10" t="s">
        <v>220</v>
      </c>
      <c r="D764" s="10" t="s">
        <v>233</v>
      </c>
      <c r="E764" s="11" t="s">
        <v>234</v>
      </c>
      <c r="F764" s="10" t="s">
        <v>88</v>
      </c>
      <c r="G764" s="24">
        <v>40.002</v>
      </c>
      <c r="H764" s="12">
        <f>SupisPrac!I77</f>
        <v>0</v>
      </c>
      <c r="I764" s="12">
        <f>G764*H764</f>
        <v>0</v>
      </c>
      <c r="J764" s="12">
        <f>I764*0.2</f>
        <v>0</v>
      </c>
    </row>
    <row r="765" spans="2:10" s="1" customFormat="1" ht="12.75">
      <c r="B765" s="26"/>
      <c r="C765" s="10" t="s">
        <v>220</v>
      </c>
      <c r="D765" s="10" t="s">
        <v>235</v>
      </c>
      <c r="E765" s="11" t="s">
        <v>236</v>
      </c>
      <c r="F765" s="10" t="s">
        <v>100</v>
      </c>
      <c r="G765" s="24">
        <v>122.441</v>
      </c>
      <c r="H765" s="12">
        <f>SupisPrac!I78</f>
        <v>0</v>
      </c>
      <c r="I765" s="12">
        <f>G765*H765</f>
        <v>0</v>
      </c>
      <c r="J765" s="12">
        <f>I765*0.2</f>
        <v>0</v>
      </c>
    </row>
    <row r="766" spans="2:10" s="1" customFormat="1" ht="12.75">
      <c r="B766" s="26"/>
      <c r="C766" s="10" t="s">
        <v>220</v>
      </c>
      <c r="D766" s="10" t="s">
        <v>237</v>
      </c>
      <c r="E766" s="11" t="s">
        <v>238</v>
      </c>
      <c r="F766" s="10" t="s">
        <v>138</v>
      </c>
      <c r="G766" s="24">
        <v>4.118</v>
      </c>
      <c r="H766" s="12">
        <f>SupisPrac!I79</f>
        <v>0</v>
      </c>
      <c r="I766" s="12">
        <f>G766*H766</f>
        <v>0</v>
      </c>
      <c r="J766" s="12">
        <f>I766*0.2</f>
        <v>0</v>
      </c>
    </row>
    <row r="767" spans="2:10" s="1" customFormat="1" ht="12.75">
      <c r="B767" s="26"/>
      <c r="C767" s="10" t="s">
        <v>220</v>
      </c>
      <c r="D767" s="10" t="s">
        <v>239</v>
      </c>
      <c r="E767" s="11" t="s">
        <v>240</v>
      </c>
      <c r="F767" s="10" t="s">
        <v>88</v>
      </c>
      <c r="G767" s="24">
        <v>49.609</v>
      </c>
      <c r="H767" s="12">
        <f>SupisPrac!I80</f>
        <v>0</v>
      </c>
      <c r="I767" s="12">
        <f>G767*H767</f>
        <v>0</v>
      </c>
      <c r="J767" s="12">
        <f>I767*0.2</f>
        <v>0</v>
      </c>
    </row>
    <row r="768" spans="2:10" s="1" customFormat="1" ht="12.75">
      <c r="B768" s="26"/>
      <c r="C768" s="10" t="s">
        <v>220</v>
      </c>
      <c r="D768" s="10" t="s">
        <v>241</v>
      </c>
      <c r="E768" s="11" t="s">
        <v>242</v>
      </c>
      <c r="F768" s="10" t="s">
        <v>100</v>
      </c>
      <c r="G768" s="24">
        <v>31.858</v>
      </c>
      <c r="H768" s="12">
        <f>SupisPrac!I81</f>
        <v>0</v>
      </c>
      <c r="I768" s="12">
        <f>G768*H768</f>
        <v>0</v>
      </c>
      <c r="J768" s="12">
        <f>I768*0.2</f>
        <v>0</v>
      </c>
    </row>
    <row r="769" spans="2:10" s="1" customFormat="1" ht="12.75">
      <c r="B769" s="26"/>
      <c r="C769" s="10" t="s">
        <v>220</v>
      </c>
      <c r="D769" s="10" t="s">
        <v>243</v>
      </c>
      <c r="E769" s="11" t="s">
        <v>244</v>
      </c>
      <c r="F769" s="10" t="s">
        <v>138</v>
      </c>
      <c r="G769" s="24">
        <v>6.458</v>
      </c>
      <c r="H769" s="12">
        <f>SupisPrac!I82</f>
        <v>0</v>
      </c>
      <c r="I769" s="12">
        <f>G769*H769</f>
        <v>0</v>
      </c>
      <c r="J769" s="12">
        <f>I769*0.2</f>
        <v>0</v>
      </c>
    </row>
    <row r="770" spans="2:10" s="1" customFormat="1" ht="12.75">
      <c r="B770" s="26"/>
      <c r="C770" s="10" t="s">
        <v>220</v>
      </c>
      <c r="D770" s="10" t="s">
        <v>245</v>
      </c>
      <c r="E770" s="11" t="s">
        <v>246</v>
      </c>
      <c r="F770" s="10" t="s">
        <v>138</v>
      </c>
      <c r="G770" s="24">
        <v>29.386</v>
      </c>
      <c r="H770" s="12">
        <f>SupisPrac!I83</f>
        <v>0</v>
      </c>
      <c r="I770" s="12">
        <f>G770*H770</f>
        <v>0</v>
      </c>
      <c r="J770" s="12">
        <f>I770*0.2</f>
        <v>0</v>
      </c>
    </row>
    <row r="771" spans="2:10" s="1" customFormat="1" ht="12.75">
      <c r="B771" s="26"/>
      <c r="C771" s="10" t="s">
        <v>220</v>
      </c>
      <c r="D771" s="10" t="s">
        <v>253</v>
      </c>
      <c r="E771" s="11" t="s">
        <v>254</v>
      </c>
      <c r="F771" s="10" t="s">
        <v>88</v>
      </c>
      <c r="G771" s="24">
        <v>218.4</v>
      </c>
      <c r="H771" s="12">
        <f>SupisPrac!I87</f>
        <v>0</v>
      </c>
      <c r="I771" s="12">
        <f>G771*H771</f>
        <v>0</v>
      </c>
      <c r="J771" s="12">
        <f>I771*0.2</f>
        <v>0</v>
      </c>
    </row>
    <row r="772" spans="2:10" s="1" customFormat="1" ht="12.75">
      <c r="B772" s="26"/>
      <c r="C772" s="10" t="s">
        <v>220</v>
      </c>
      <c r="D772" s="10" t="s">
        <v>255</v>
      </c>
      <c r="E772" s="11" t="s">
        <v>256</v>
      </c>
      <c r="F772" s="10" t="s">
        <v>100</v>
      </c>
      <c r="G772" s="24">
        <v>34.24</v>
      </c>
      <c r="H772" s="12">
        <f>SupisPrac!I88</f>
        <v>0</v>
      </c>
      <c r="I772" s="12">
        <f>G772*H772</f>
        <v>0</v>
      </c>
      <c r="J772" s="12">
        <f>I772*0.2</f>
        <v>0</v>
      </c>
    </row>
    <row r="773" spans="2:10" s="1" customFormat="1" ht="12.75">
      <c r="B773" s="26"/>
      <c r="C773" s="10" t="s">
        <v>220</v>
      </c>
      <c r="D773" s="10" t="s">
        <v>261</v>
      </c>
      <c r="E773" s="11" t="s">
        <v>262</v>
      </c>
      <c r="F773" s="10" t="s">
        <v>88</v>
      </c>
      <c r="G773" s="24">
        <v>35.1</v>
      </c>
      <c r="H773" s="12">
        <f>SupisPrac!I91</f>
        <v>0</v>
      </c>
      <c r="I773" s="12">
        <f>G773*H773</f>
        <v>0</v>
      </c>
      <c r="J773" s="12">
        <f>I773*0.2</f>
        <v>0</v>
      </c>
    </row>
    <row r="774" spans="2:10" s="1" customFormat="1" ht="12.75">
      <c r="B774" s="26"/>
      <c r="C774" s="10" t="s">
        <v>220</v>
      </c>
      <c r="D774" s="10" t="s">
        <v>263</v>
      </c>
      <c r="E774" s="11" t="s">
        <v>264</v>
      </c>
      <c r="F774" s="10" t="s">
        <v>105</v>
      </c>
      <c r="G774" s="24">
        <v>144</v>
      </c>
      <c r="H774" s="12">
        <f>SupisPrac!I92</f>
        <v>0</v>
      </c>
      <c r="I774" s="12">
        <f>G774*H774</f>
        <v>0</v>
      </c>
      <c r="J774" s="12">
        <f>I774*0.2</f>
        <v>0</v>
      </c>
    </row>
    <row r="775" spans="2:10" s="1" customFormat="1" ht="12.75">
      <c r="B775" s="26"/>
      <c r="C775" s="10" t="s">
        <v>220</v>
      </c>
      <c r="D775" s="10" t="s">
        <v>267</v>
      </c>
      <c r="E775" s="11" t="s">
        <v>268</v>
      </c>
      <c r="F775" s="10" t="s">
        <v>100</v>
      </c>
      <c r="G775" s="24">
        <v>185.925</v>
      </c>
      <c r="H775" s="12">
        <f>SupisPrac!I94</f>
        <v>0</v>
      </c>
      <c r="I775" s="12">
        <f>G775*H775</f>
        <v>0</v>
      </c>
      <c r="J775" s="12">
        <f>I775*0.2</f>
        <v>0</v>
      </c>
    </row>
    <row r="776" spans="2:10" s="1" customFormat="1" ht="12.75">
      <c r="B776" s="26"/>
      <c r="C776" s="10" t="s">
        <v>220</v>
      </c>
      <c r="D776" s="10" t="s">
        <v>269</v>
      </c>
      <c r="E776" s="11" t="s">
        <v>270</v>
      </c>
      <c r="F776" s="10" t="s">
        <v>97</v>
      </c>
      <c r="G776" s="24">
        <v>499</v>
      </c>
      <c r="H776" s="12">
        <f>SupisPrac!I95</f>
        <v>0</v>
      </c>
      <c r="I776" s="12">
        <f>G776*H776</f>
        <v>0</v>
      </c>
      <c r="J776" s="12">
        <f>I776*0.2</f>
        <v>0</v>
      </c>
    </row>
    <row r="777" spans="2:10" s="1" customFormat="1" ht="12.75">
      <c r="B777" s="26"/>
      <c r="C777" s="10" t="s">
        <v>220</v>
      </c>
      <c r="D777" s="10" t="s">
        <v>271</v>
      </c>
      <c r="E777" s="11" t="s">
        <v>272</v>
      </c>
      <c r="F777" s="10" t="s">
        <v>100</v>
      </c>
      <c r="G777" s="24">
        <v>1001</v>
      </c>
      <c r="H777" s="12">
        <f>SupisPrac!I96</f>
        <v>0</v>
      </c>
      <c r="I777" s="12">
        <f>G777*H777</f>
        <v>0</v>
      </c>
      <c r="J777" s="12">
        <f>I777*0.2</f>
        <v>0</v>
      </c>
    </row>
    <row r="778" spans="2:10" s="1" customFormat="1" ht="12.75">
      <c r="B778" s="26"/>
      <c r="C778" s="10" t="s">
        <v>220</v>
      </c>
      <c r="D778" s="10" t="s">
        <v>211</v>
      </c>
      <c r="E778" s="11" t="s">
        <v>212</v>
      </c>
      <c r="F778" s="10" t="s">
        <v>100</v>
      </c>
      <c r="G778" s="24">
        <v>20.02</v>
      </c>
      <c r="H778" s="12">
        <f>SupisPrac!I97</f>
        <v>0</v>
      </c>
      <c r="I778" s="12">
        <f>G778*H778</f>
        <v>0</v>
      </c>
      <c r="J778" s="12">
        <f>I778*0.2</f>
        <v>0</v>
      </c>
    </row>
    <row r="779" spans="2:10" s="1" customFormat="1" ht="12.75">
      <c r="B779" s="26"/>
      <c r="C779" s="10" t="s">
        <v>220</v>
      </c>
      <c r="D779" s="10" t="s">
        <v>273</v>
      </c>
      <c r="E779" s="11" t="s">
        <v>274</v>
      </c>
      <c r="F779" s="10" t="s">
        <v>100</v>
      </c>
      <c r="G779" s="24">
        <v>84</v>
      </c>
      <c r="H779" s="12">
        <f>SupisPrac!I98</f>
        <v>0</v>
      </c>
      <c r="I779" s="12">
        <f>G779*H779</f>
        <v>0</v>
      </c>
      <c r="J779" s="12">
        <f>I779*0.2</f>
        <v>0</v>
      </c>
    </row>
    <row r="780" spans="2:10" s="1" customFormat="1" ht="12.75">
      <c r="B780" s="26"/>
      <c r="C780" s="10" t="s">
        <v>220</v>
      </c>
      <c r="D780" s="10" t="s">
        <v>275</v>
      </c>
      <c r="E780" s="11" t="s">
        <v>276</v>
      </c>
      <c r="F780" s="10" t="s">
        <v>88</v>
      </c>
      <c r="G780" s="24">
        <v>0.9</v>
      </c>
      <c r="H780" s="12">
        <f>SupisPrac!I99</f>
        <v>0</v>
      </c>
      <c r="I780" s="12">
        <f>G780*H780</f>
        <v>0</v>
      </c>
      <c r="J780" s="12">
        <f>I780*0.2</f>
        <v>0</v>
      </c>
    </row>
    <row r="781" spans="2:10" s="1" customFormat="1" ht="12.75">
      <c r="B781" s="26"/>
      <c r="C781" s="10" t="s">
        <v>220</v>
      </c>
      <c r="D781" s="10" t="s">
        <v>279</v>
      </c>
      <c r="E781" s="11" t="s">
        <v>280</v>
      </c>
      <c r="F781" s="10" t="s">
        <v>88</v>
      </c>
      <c r="G781" s="24">
        <v>165.364</v>
      </c>
      <c r="H781" s="12">
        <f>SupisPrac!I101</f>
        <v>0</v>
      </c>
      <c r="I781" s="12">
        <f>G781*H781</f>
        <v>0</v>
      </c>
      <c r="J781" s="12">
        <f>I781*0.2</f>
        <v>0</v>
      </c>
    </row>
    <row r="782" spans="2:10" s="1" customFormat="1" ht="12.75">
      <c r="B782" s="26"/>
      <c r="C782" s="10" t="s">
        <v>220</v>
      </c>
      <c r="D782" s="10" t="s">
        <v>283</v>
      </c>
      <c r="E782" s="11" t="s">
        <v>284</v>
      </c>
      <c r="F782" s="10" t="s">
        <v>100</v>
      </c>
      <c r="G782" s="24">
        <v>7.035</v>
      </c>
      <c r="H782" s="12">
        <f>SupisPrac!I103</f>
        <v>0</v>
      </c>
      <c r="I782" s="12">
        <f>G782*H782</f>
        <v>0</v>
      </c>
      <c r="J782" s="12">
        <f>I782*0.2</f>
        <v>0</v>
      </c>
    </row>
    <row r="783" spans="2:10" s="1" customFormat="1" ht="12.75">
      <c r="B783" s="26"/>
      <c r="C783" s="10" t="s">
        <v>220</v>
      </c>
      <c r="D783" s="10" t="s">
        <v>287</v>
      </c>
      <c r="E783" s="11" t="s">
        <v>388</v>
      </c>
      <c r="F783" s="10" t="s">
        <v>105</v>
      </c>
      <c r="G783" s="24">
        <v>92</v>
      </c>
      <c r="H783" s="12">
        <f>SupisPrac!I105</f>
        <v>0</v>
      </c>
      <c r="I783" s="12">
        <f>G783*H783</f>
        <v>0</v>
      </c>
      <c r="J783" s="12">
        <f>I783*0.2</f>
        <v>0</v>
      </c>
    </row>
    <row r="784" spans="2:10" s="1" customFormat="1" ht="12.75">
      <c r="B784" s="26"/>
      <c r="C784" s="10" t="s">
        <v>220</v>
      </c>
      <c r="D784" s="10" t="s">
        <v>289</v>
      </c>
      <c r="E784" s="11" t="s">
        <v>290</v>
      </c>
      <c r="F784" s="10" t="s">
        <v>105</v>
      </c>
      <c r="G784" s="24">
        <v>4</v>
      </c>
      <c r="H784" s="12">
        <f>SupisPrac!I106</f>
        <v>0</v>
      </c>
      <c r="I784" s="12">
        <f>G784*H784</f>
        <v>0</v>
      </c>
      <c r="J784" s="12">
        <f>I784*0.2</f>
        <v>0</v>
      </c>
    </row>
    <row r="785" spans="2:10" s="1" customFormat="1" ht="12.75">
      <c r="B785" s="26"/>
      <c r="C785" s="10" t="s">
        <v>220</v>
      </c>
      <c r="D785" s="10" t="s">
        <v>291</v>
      </c>
      <c r="E785" s="11" t="s">
        <v>619</v>
      </c>
      <c r="F785" s="10" t="s">
        <v>105</v>
      </c>
      <c r="G785" s="24">
        <v>29.8</v>
      </c>
      <c r="H785" s="12">
        <f>SupisPrac!I107</f>
        <v>0</v>
      </c>
      <c r="I785" s="12">
        <f>G785*H785</f>
        <v>0</v>
      </c>
      <c r="J785" s="12">
        <f>I785*0.2</f>
        <v>0</v>
      </c>
    </row>
    <row r="786" spans="2:10" s="1" customFormat="1" ht="12.75">
      <c r="B786" s="26"/>
      <c r="C786" s="10" t="s">
        <v>220</v>
      </c>
      <c r="D786" s="10" t="s">
        <v>293</v>
      </c>
      <c r="E786" s="11" t="s">
        <v>294</v>
      </c>
      <c r="F786" s="10" t="s">
        <v>97</v>
      </c>
      <c r="G786" s="24">
        <v>11</v>
      </c>
      <c r="H786" s="12">
        <f>SupisPrac!I108</f>
        <v>0</v>
      </c>
      <c r="I786" s="12">
        <f>G786*H786</f>
        <v>0</v>
      </c>
      <c r="J786" s="12">
        <f>I786*0.2</f>
        <v>0</v>
      </c>
    </row>
    <row r="787" spans="2:10" s="1" customFormat="1" ht="12.75">
      <c r="B787" s="26"/>
      <c r="C787" s="10" t="s">
        <v>220</v>
      </c>
      <c r="D787" s="10" t="s">
        <v>297</v>
      </c>
      <c r="E787" s="11" t="s">
        <v>298</v>
      </c>
      <c r="F787" s="10" t="s">
        <v>105</v>
      </c>
      <c r="G787" s="24">
        <v>45</v>
      </c>
      <c r="H787" s="12">
        <f>SupisPrac!I110</f>
        <v>0</v>
      </c>
      <c r="I787" s="12">
        <f>G787*H787</f>
        <v>0</v>
      </c>
      <c r="J787" s="12">
        <f>I787*0.2</f>
        <v>0</v>
      </c>
    </row>
    <row r="788" spans="2:10" s="1" customFormat="1" ht="12.75">
      <c r="B788" s="26"/>
      <c r="C788" s="10" t="s">
        <v>220</v>
      </c>
      <c r="D788" s="10" t="s">
        <v>299</v>
      </c>
      <c r="E788" s="11" t="s">
        <v>300</v>
      </c>
      <c r="F788" s="10" t="s">
        <v>105</v>
      </c>
      <c r="G788" s="24">
        <v>77</v>
      </c>
      <c r="H788" s="12">
        <f>SupisPrac!I111</f>
        <v>0</v>
      </c>
      <c r="I788" s="12">
        <f>G788*H788</f>
        <v>0</v>
      </c>
      <c r="J788" s="12">
        <f>I788*0.2</f>
        <v>0</v>
      </c>
    </row>
    <row r="789" spans="2:10" s="1" customFormat="1" ht="12.75">
      <c r="B789" s="26"/>
      <c r="C789" s="10" t="s">
        <v>220</v>
      </c>
      <c r="D789" s="10" t="s">
        <v>303</v>
      </c>
      <c r="E789" s="11" t="s">
        <v>304</v>
      </c>
      <c r="F789" s="10" t="s">
        <v>97</v>
      </c>
      <c r="G789" s="24">
        <v>2</v>
      </c>
      <c r="H789" s="12">
        <f>SupisPrac!I113</f>
        <v>0</v>
      </c>
      <c r="I789" s="12">
        <f>G789*H789</f>
        <v>0</v>
      </c>
      <c r="J789" s="12">
        <f>I789*0.2</f>
        <v>0</v>
      </c>
    </row>
    <row r="790" spans="2:10" s="1" customFormat="1" ht="12.75">
      <c r="B790" s="26"/>
      <c r="C790" s="10" t="s">
        <v>319</v>
      </c>
      <c r="D790" s="10" t="s">
        <v>350</v>
      </c>
      <c r="E790" s="11" t="s">
        <v>620</v>
      </c>
      <c r="F790" s="10" t="s">
        <v>100</v>
      </c>
      <c r="G790" s="24">
        <v>972.34</v>
      </c>
      <c r="H790" s="12">
        <f>SupisPrac!I138</f>
        <v>0</v>
      </c>
      <c r="I790" s="12">
        <f>G790*H790</f>
        <v>0</v>
      </c>
      <c r="J790" s="12">
        <f>I790*0.2</f>
        <v>0</v>
      </c>
    </row>
    <row r="791" spans="2:10" s="1" customFormat="1" ht="12.75">
      <c r="B791" s="26"/>
      <c r="C791" s="10" t="s">
        <v>319</v>
      </c>
      <c r="D791" s="10" t="s">
        <v>359</v>
      </c>
      <c r="E791" s="11" t="s">
        <v>621</v>
      </c>
      <c r="F791" s="10" t="s">
        <v>100</v>
      </c>
      <c r="G791" s="24">
        <v>965.1</v>
      </c>
      <c r="H791" s="12">
        <f>SupisPrac!I142</f>
        <v>0</v>
      </c>
      <c r="I791" s="12">
        <f>G791*H791</f>
        <v>0</v>
      </c>
      <c r="J791" s="12">
        <f>I791*0.2</f>
        <v>0</v>
      </c>
    </row>
    <row r="792" spans="2:10" s="1" customFormat="1" ht="12.75">
      <c r="B792" s="26"/>
      <c r="C792" s="10" t="s">
        <v>319</v>
      </c>
      <c r="D792" s="10" t="s">
        <v>361</v>
      </c>
      <c r="E792" s="11" t="s">
        <v>622</v>
      </c>
      <c r="F792" s="10" t="s">
        <v>100</v>
      </c>
      <c r="G792" s="24">
        <v>957.86</v>
      </c>
      <c r="H792" s="12">
        <f>SupisPrac!I143</f>
        <v>0</v>
      </c>
      <c r="I792" s="12">
        <f>G792*H792</f>
        <v>0</v>
      </c>
      <c r="J792" s="12">
        <f>I792*0.2</f>
        <v>0</v>
      </c>
    </row>
    <row r="793" spans="2:10" s="1" customFormat="1" ht="12.75">
      <c r="B793" s="26"/>
      <c r="C793" s="10" t="s">
        <v>319</v>
      </c>
      <c r="D793" s="10" t="s">
        <v>363</v>
      </c>
      <c r="E793" s="11" t="s">
        <v>623</v>
      </c>
      <c r="F793" s="10" t="s">
        <v>100</v>
      </c>
      <c r="G793" s="24">
        <v>2400.54</v>
      </c>
      <c r="H793" s="12">
        <f>SupisPrac!I144</f>
        <v>0</v>
      </c>
      <c r="I793" s="12">
        <f>G793*H793</f>
        <v>0</v>
      </c>
      <c r="J793" s="12">
        <f>I793*0.2</f>
        <v>0</v>
      </c>
    </row>
    <row r="794" spans="2:10" s="1" customFormat="1" ht="12.75">
      <c r="B794" s="26"/>
      <c r="C794" s="10" t="s">
        <v>319</v>
      </c>
      <c r="D794" s="10" t="s">
        <v>367</v>
      </c>
      <c r="E794" s="11" t="s">
        <v>624</v>
      </c>
      <c r="F794" s="10" t="s">
        <v>100</v>
      </c>
      <c r="G794" s="24">
        <v>3259.8</v>
      </c>
      <c r="H794" s="12">
        <f>SupisPrac!I146</f>
        <v>0</v>
      </c>
      <c r="I794" s="12">
        <f>G794*H794</f>
        <v>0</v>
      </c>
      <c r="J794" s="12">
        <f>I794*0.2</f>
        <v>0</v>
      </c>
    </row>
    <row r="795" spans="2:10" s="1" customFormat="1" ht="12.75">
      <c r="B795" s="26"/>
      <c r="C795" s="10" t="s">
        <v>319</v>
      </c>
      <c r="D795" s="10" t="s">
        <v>369</v>
      </c>
      <c r="E795" s="11" t="s">
        <v>625</v>
      </c>
      <c r="F795" s="10" t="s">
        <v>100</v>
      </c>
      <c r="G795" s="24">
        <v>1375.84</v>
      </c>
      <c r="H795" s="12">
        <f>SupisPrac!I147</f>
        <v>0</v>
      </c>
      <c r="I795" s="12">
        <f>G795*H795</f>
        <v>0</v>
      </c>
      <c r="J795" s="12">
        <f>I795*0.2</f>
        <v>0</v>
      </c>
    </row>
    <row r="796" spans="2:10" s="1" customFormat="1" ht="12.75">
      <c r="B796" s="26"/>
      <c r="C796" s="10" t="s">
        <v>319</v>
      </c>
      <c r="D796" s="10" t="s">
        <v>371</v>
      </c>
      <c r="E796" s="11" t="s">
        <v>372</v>
      </c>
      <c r="F796" s="10" t="s">
        <v>100</v>
      </c>
      <c r="G796" s="24">
        <v>9.96</v>
      </c>
      <c r="H796" s="12">
        <f>SupisPrac!I148</f>
        <v>0</v>
      </c>
      <c r="I796" s="12">
        <f>G796*H796</f>
        <v>0</v>
      </c>
      <c r="J796" s="12">
        <f>I796*0.2</f>
        <v>0</v>
      </c>
    </row>
    <row r="797" spans="2:10" s="1" customFormat="1" ht="12.75">
      <c r="B797" s="26"/>
      <c r="C797" s="10" t="s">
        <v>319</v>
      </c>
      <c r="D797" s="10" t="s">
        <v>379</v>
      </c>
      <c r="E797" s="11" t="s">
        <v>626</v>
      </c>
      <c r="F797" s="10" t="s">
        <v>105</v>
      </c>
      <c r="G797" s="24">
        <v>29.8</v>
      </c>
      <c r="H797" s="12">
        <f>SupisPrac!I152</f>
        <v>0</v>
      </c>
      <c r="I797" s="12">
        <f>G797*H797</f>
        <v>0</v>
      </c>
      <c r="J797" s="12">
        <f>I797*0.2</f>
        <v>0</v>
      </c>
    </row>
    <row r="798" spans="2:10" s="1" customFormat="1" ht="12.75">
      <c r="B798" s="26"/>
      <c r="C798" s="10" t="s">
        <v>319</v>
      </c>
      <c r="D798" s="10" t="s">
        <v>393</v>
      </c>
      <c r="E798" s="11" t="s">
        <v>627</v>
      </c>
      <c r="F798" s="10" t="s">
        <v>97</v>
      </c>
      <c r="G798" s="24">
        <v>1</v>
      </c>
      <c r="H798" s="12">
        <f>SupisPrac!I159</f>
        <v>0</v>
      </c>
      <c r="I798" s="12">
        <f>G798*H798</f>
        <v>0</v>
      </c>
      <c r="J798" s="12">
        <f>I798*0.2</f>
        <v>0</v>
      </c>
    </row>
    <row r="799" spans="2:10" s="1" customFormat="1" ht="12.75">
      <c r="B799" s="26"/>
      <c r="C799" s="10" t="s">
        <v>319</v>
      </c>
      <c r="D799" s="10" t="s">
        <v>409</v>
      </c>
      <c r="E799" s="11" t="s">
        <v>629</v>
      </c>
      <c r="F799" s="10" t="s">
        <v>105</v>
      </c>
      <c r="G799" s="24">
        <v>268.395</v>
      </c>
      <c r="H799" s="12">
        <f>SupisPrac!I167</f>
        <v>0</v>
      </c>
      <c r="I799" s="12">
        <f>G799*H799</f>
        <v>0</v>
      </c>
      <c r="J799" s="12">
        <f>I799*0.2</f>
        <v>0</v>
      </c>
    </row>
    <row r="800" spans="2:10" s="1" customFormat="1" ht="12.75">
      <c r="B800" s="26"/>
      <c r="C800" s="10" t="s">
        <v>319</v>
      </c>
      <c r="D800" s="10" t="s">
        <v>411</v>
      </c>
      <c r="E800" s="11" t="s">
        <v>630</v>
      </c>
      <c r="F800" s="10" t="s">
        <v>105</v>
      </c>
      <c r="G800" s="24">
        <v>199</v>
      </c>
      <c r="H800" s="12">
        <f>SupisPrac!I168</f>
        <v>0</v>
      </c>
      <c r="I800" s="12">
        <f>G800*H800</f>
        <v>0</v>
      </c>
      <c r="J800" s="12">
        <f>I800*0.2</f>
        <v>0</v>
      </c>
    </row>
    <row r="801" spans="2:10" s="1" customFormat="1" ht="12.75">
      <c r="B801" s="26"/>
      <c r="C801" s="10" t="s">
        <v>319</v>
      </c>
      <c r="D801" s="10" t="s">
        <v>415</v>
      </c>
      <c r="E801" s="11" t="s">
        <v>416</v>
      </c>
      <c r="F801" s="10" t="s">
        <v>105</v>
      </c>
      <c r="G801" s="24">
        <v>45</v>
      </c>
      <c r="H801" s="12">
        <f>SupisPrac!I170</f>
        <v>0</v>
      </c>
      <c r="I801" s="12">
        <f>G801*H801</f>
        <v>0</v>
      </c>
      <c r="J801" s="12">
        <f>I801*0.2</f>
        <v>0</v>
      </c>
    </row>
    <row r="802" spans="2:10" s="1" customFormat="1" ht="12.75">
      <c r="B802" s="26"/>
      <c r="C802" s="10" t="s">
        <v>319</v>
      </c>
      <c r="D802" s="10" t="s">
        <v>417</v>
      </c>
      <c r="E802" s="11" t="s">
        <v>418</v>
      </c>
      <c r="F802" s="10" t="s">
        <v>105</v>
      </c>
      <c r="G802" s="24">
        <v>4</v>
      </c>
      <c r="H802" s="12">
        <f>SupisPrac!I171</f>
        <v>0</v>
      </c>
      <c r="I802" s="12">
        <f>G802*H802</f>
        <v>0</v>
      </c>
      <c r="J802" s="12">
        <f>I802*0.2</f>
        <v>0</v>
      </c>
    </row>
    <row r="803" spans="2:10" s="1" customFormat="1" ht="12.75">
      <c r="B803" s="26"/>
      <c r="C803" s="10" t="s">
        <v>449</v>
      </c>
      <c r="D803" s="10" t="s">
        <v>441</v>
      </c>
      <c r="E803" s="11" t="s">
        <v>442</v>
      </c>
      <c r="F803" s="10" t="s">
        <v>100</v>
      </c>
      <c r="G803" s="24">
        <v>39.6</v>
      </c>
      <c r="H803" s="12">
        <f>SupisPrac!I188</f>
        <v>0</v>
      </c>
      <c r="I803" s="12">
        <f>G803*H803</f>
        <v>0</v>
      </c>
      <c r="J803" s="12">
        <f>I803*0.2</f>
        <v>0</v>
      </c>
    </row>
    <row r="804" spans="2:10" s="1" customFormat="1" ht="12.75">
      <c r="B804" s="26"/>
      <c r="C804" s="10" t="s">
        <v>451</v>
      </c>
      <c r="D804" s="10" t="s">
        <v>452</v>
      </c>
      <c r="E804" s="11" t="s">
        <v>453</v>
      </c>
      <c r="F804" s="10" t="s">
        <v>100</v>
      </c>
      <c r="G804" s="24">
        <v>293.544</v>
      </c>
      <c r="H804" s="12">
        <f>SupisPrac!I190</f>
        <v>0</v>
      </c>
      <c r="I804" s="12">
        <f>G804*H804</f>
        <v>0</v>
      </c>
      <c r="J804" s="12">
        <f>I804*0.2</f>
        <v>0</v>
      </c>
    </row>
    <row r="805" spans="2:10" s="1" customFormat="1" ht="12.75">
      <c r="B805" s="26"/>
      <c r="C805" s="10" t="s">
        <v>451</v>
      </c>
      <c r="D805" s="10" t="s">
        <v>454</v>
      </c>
      <c r="E805" s="11" t="s">
        <v>455</v>
      </c>
      <c r="F805" s="10" t="s">
        <v>100</v>
      </c>
      <c r="G805" s="24">
        <v>224.161</v>
      </c>
      <c r="H805" s="12">
        <f>SupisPrac!I192</f>
        <v>0</v>
      </c>
      <c r="I805" s="12">
        <f>G805*H805</f>
        <v>0</v>
      </c>
      <c r="J805" s="12">
        <f>I805*0.2</f>
        <v>0</v>
      </c>
    </row>
    <row r="806" spans="2:10" s="1" customFormat="1" ht="12.75">
      <c r="B806" s="26"/>
      <c r="C806" s="10" t="s">
        <v>451</v>
      </c>
      <c r="D806" s="10" t="s">
        <v>456</v>
      </c>
      <c r="E806" s="11" t="s">
        <v>633</v>
      </c>
      <c r="F806" s="10" t="s">
        <v>100</v>
      </c>
      <c r="G806" s="24">
        <v>1531.87</v>
      </c>
      <c r="H806" s="12">
        <f>SupisPrac!I193</f>
        <v>0</v>
      </c>
      <c r="I806" s="12">
        <f>G806*H806</f>
        <v>0</v>
      </c>
      <c r="J806" s="12">
        <f>I806*0.2</f>
        <v>0</v>
      </c>
    </row>
    <row r="807" spans="2:10" s="1" customFormat="1" ht="12.75">
      <c r="B807" s="26"/>
      <c r="C807" s="10" t="s">
        <v>544</v>
      </c>
      <c r="D807" s="10" t="s">
        <v>545</v>
      </c>
      <c r="E807" s="11" t="s">
        <v>546</v>
      </c>
      <c r="F807" s="10" t="s">
        <v>97</v>
      </c>
      <c r="G807" s="24">
        <v>140</v>
      </c>
      <c r="H807" s="12">
        <f>SupisPrac!I236</f>
        <v>0</v>
      </c>
      <c r="I807" s="12">
        <f>G807*H807</f>
        <v>0</v>
      </c>
      <c r="J807" s="12">
        <f>I807*0.2</f>
        <v>0</v>
      </c>
    </row>
    <row r="808" spans="2:10" s="1" customFormat="1" ht="12.75">
      <c r="B808" s="26"/>
      <c r="C808" s="10" t="s">
        <v>550</v>
      </c>
      <c r="D808" s="10" t="s">
        <v>555</v>
      </c>
      <c r="E808" s="11" t="s">
        <v>556</v>
      </c>
      <c r="F808" s="10" t="s">
        <v>100</v>
      </c>
      <c r="G808" s="24">
        <v>2114.42</v>
      </c>
      <c r="H808" s="12">
        <f>SupisPrac!I240</f>
        <v>0</v>
      </c>
      <c r="I808" s="12">
        <f>G808*H808</f>
        <v>0</v>
      </c>
      <c r="J808" s="12">
        <f>I808*0.2</f>
        <v>0</v>
      </c>
    </row>
    <row r="809" spans="2:10" s="1" customFormat="1" ht="12.75">
      <c r="B809" s="27"/>
      <c r="C809" s="10" t="s">
        <v>550</v>
      </c>
      <c r="D809" s="10" t="s">
        <v>557</v>
      </c>
      <c r="E809" s="11" t="s">
        <v>558</v>
      </c>
      <c r="F809" s="10" t="s">
        <v>100</v>
      </c>
      <c r="G809" s="24">
        <v>127.919</v>
      </c>
      <c r="H809" s="12">
        <f>SupisPrac!I241</f>
        <v>0</v>
      </c>
      <c r="I809" s="12">
        <f>G809*H809</f>
        <v>0</v>
      </c>
      <c r="J809" s="12">
        <f>I809*0.2</f>
        <v>0</v>
      </c>
    </row>
    <row r="810" spans="2:10" s="2" customFormat="1" ht="12.75">
      <c r="B810" s="33" t="s">
        <v>634</v>
      </c>
      <c r="C810" s="34"/>
      <c r="D810" s="34"/>
      <c r="E810" s="35"/>
      <c r="F810" s="34"/>
      <c r="G810" s="34"/>
      <c r="H810" s="34"/>
      <c r="I810" s="15">
        <f>SUM(I732:I809)</f>
        <v>0</v>
      </c>
      <c r="J810" s="15">
        <f>SUM(J732:J809)</f>
        <v>0</v>
      </c>
    </row>
    <row r="811" spans="2:10" s="1" customFormat="1" ht="12.75">
      <c r="B811" s="32" t="s">
        <v>635</v>
      </c>
      <c r="C811" s="10" t="s">
        <v>155</v>
      </c>
      <c r="D811" s="10" t="s">
        <v>161</v>
      </c>
      <c r="E811" s="11" t="s">
        <v>610</v>
      </c>
      <c r="F811" s="10" t="s">
        <v>88</v>
      </c>
      <c r="G811" s="24">
        <v>30</v>
      </c>
      <c r="H811" s="12">
        <f>SupisPrac!I42</f>
        <v>0</v>
      </c>
      <c r="I811" s="12">
        <f>G811*H811</f>
        <v>0</v>
      </c>
      <c r="J811" s="12">
        <f>I811*0.2</f>
        <v>0</v>
      </c>
    </row>
    <row r="812" spans="2:10" s="1" customFormat="1" ht="12.75">
      <c r="B812" s="26"/>
      <c r="C812" s="10" t="s">
        <v>155</v>
      </c>
      <c r="D812" s="10" t="s">
        <v>163</v>
      </c>
      <c r="E812" s="11" t="s">
        <v>611</v>
      </c>
      <c r="F812" s="10" t="s">
        <v>88</v>
      </c>
      <c r="G812" s="24">
        <v>1136</v>
      </c>
      <c r="H812" s="12">
        <f>SupisPrac!I43</f>
        <v>0</v>
      </c>
      <c r="I812" s="12">
        <f>G812*H812</f>
        <v>0</v>
      </c>
      <c r="J812" s="12">
        <f>I812*0.2</f>
        <v>0</v>
      </c>
    </row>
    <row r="813" spans="2:10" s="1" customFormat="1" ht="12.75">
      <c r="B813" s="26"/>
      <c r="C813" s="10" t="s">
        <v>155</v>
      </c>
      <c r="D813" s="10" t="s">
        <v>177</v>
      </c>
      <c r="E813" s="11" t="s">
        <v>612</v>
      </c>
      <c r="F813" s="10" t="s">
        <v>88</v>
      </c>
      <c r="G813" s="24">
        <v>98.16</v>
      </c>
      <c r="H813" s="12">
        <f>SupisPrac!I50</f>
        <v>0</v>
      </c>
      <c r="I813" s="12">
        <f>G813*H813</f>
        <v>0</v>
      </c>
      <c r="J813" s="12">
        <f>I813*0.2</f>
        <v>0</v>
      </c>
    </row>
    <row r="814" spans="2:10" s="1" customFormat="1" ht="12.75">
      <c r="B814" s="26"/>
      <c r="C814" s="10" t="s">
        <v>155</v>
      </c>
      <c r="D814" s="10" t="s">
        <v>152</v>
      </c>
      <c r="E814" s="11" t="s">
        <v>613</v>
      </c>
      <c r="F814" s="10" t="s">
        <v>88</v>
      </c>
      <c r="G814" s="24">
        <v>68.16</v>
      </c>
      <c r="H814" s="12">
        <f>SupisPrac!I53</f>
        <v>0</v>
      </c>
      <c r="I814" s="12">
        <f>G814*H814</f>
        <v>0</v>
      </c>
      <c r="J814" s="12">
        <f>I814*0.2</f>
        <v>0</v>
      </c>
    </row>
    <row r="815" spans="2:10" s="1" customFormat="1" ht="12.75">
      <c r="B815" s="26"/>
      <c r="C815" s="10" t="s">
        <v>155</v>
      </c>
      <c r="D815" s="10" t="s">
        <v>189</v>
      </c>
      <c r="E815" s="11" t="s">
        <v>190</v>
      </c>
      <c r="F815" s="10" t="s">
        <v>88</v>
      </c>
      <c r="G815" s="24">
        <v>98.16</v>
      </c>
      <c r="H815" s="12">
        <f>SupisPrac!I57</f>
        <v>0</v>
      </c>
      <c r="I815" s="12">
        <f>G815*H815</f>
        <v>0</v>
      </c>
      <c r="J815" s="12">
        <f>I815*0.2</f>
        <v>0</v>
      </c>
    </row>
    <row r="816" spans="2:10" s="1" customFormat="1" ht="12.75">
      <c r="B816" s="26"/>
      <c r="C816" s="10" t="s">
        <v>155</v>
      </c>
      <c r="D816" s="10" t="s">
        <v>193</v>
      </c>
      <c r="E816" s="11" t="s">
        <v>194</v>
      </c>
      <c r="F816" s="10" t="s">
        <v>88</v>
      </c>
      <c r="G816" s="24">
        <v>1067.84</v>
      </c>
      <c r="H816" s="12">
        <f>SupisPrac!I59</f>
        <v>0</v>
      </c>
      <c r="I816" s="12">
        <f>G816*H816</f>
        <v>0</v>
      </c>
      <c r="J816" s="12">
        <f>I816*0.2</f>
        <v>0</v>
      </c>
    </row>
    <row r="817" spans="2:10" s="1" customFormat="1" ht="12.75">
      <c r="B817" s="26"/>
      <c r="C817" s="10" t="s">
        <v>155</v>
      </c>
      <c r="D817" s="10" t="s">
        <v>195</v>
      </c>
      <c r="E817" s="11" t="s">
        <v>614</v>
      </c>
      <c r="F817" s="10" t="s">
        <v>88</v>
      </c>
      <c r="G817" s="24">
        <v>98.16</v>
      </c>
      <c r="H817" s="12">
        <f>SupisPrac!I60</f>
        <v>0</v>
      </c>
      <c r="I817" s="12">
        <f>G817*H817</f>
        <v>0</v>
      </c>
      <c r="J817" s="12">
        <f>I817*0.2</f>
        <v>0</v>
      </c>
    </row>
    <row r="818" spans="2:10" s="1" customFormat="1" ht="12.75">
      <c r="B818" s="26"/>
      <c r="C818" s="10" t="s">
        <v>155</v>
      </c>
      <c r="D818" s="10" t="s">
        <v>197</v>
      </c>
      <c r="E818" s="11" t="s">
        <v>198</v>
      </c>
      <c r="F818" s="10" t="s">
        <v>100</v>
      </c>
      <c r="G818" s="24">
        <v>710</v>
      </c>
      <c r="H818" s="12">
        <f>SupisPrac!I61</f>
        <v>0</v>
      </c>
      <c r="I818" s="12">
        <f>G818*H818</f>
        <v>0</v>
      </c>
      <c r="J818" s="12">
        <f>I818*0.2</f>
        <v>0</v>
      </c>
    </row>
    <row r="819" spans="2:10" s="1" customFormat="1" ht="12.75">
      <c r="B819" s="26"/>
      <c r="C819" s="10" t="s">
        <v>155</v>
      </c>
      <c r="D819" s="10" t="s">
        <v>203</v>
      </c>
      <c r="E819" s="11" t="s">
        <v>204</v>
      </c>
      <c r="F819" s="10" t="s">
        <v>100</v>
      </c>
      <c r="G819" s="24">
        <v>150</v>
      </c>
      <c r="H819" s="12">
        <f>SupisPrac!I64</f>
        <v>0</v>
      </c>
      <c r="I819" s="12">
        <f>G819*H819</f>
        <v>0</v>
      </c>
      <c r="J819" s="12">
        <f>I819*0.2</f>
        <v>0</v>
      </c>
    </row>
    <row r="820" spans="2:10" s="1" customFormat="1" ht="12.75">
      <c r="B820" s="26"/>
      <c r="C820" s="10" t="s">
        <v>155</v>
      </c>
      <c r="D820" s="10" t="s">
        <v>205</v>
      </c>
      <c r="E820" s="11" t="s">
        <v>206</v>
      </c>
      <c r="F820" s="10" t="s">
        <v>100</v>
      </c>
      <c r="G820" s="24">
        <v>150</v>
      </c>
      <c r="H820" s="12">
        <f>SupisPrac!I65</f>
        <v>0</v>
      </c>
      <c r="I820" s="12">
        <f>G820*H820</f>
        <v>0</v>
      </c>
      <c r="J820" s="12">
        <f>I820*0.2</f>
        <v>0</v>
      </c>
    </row>
    <row r="821" spans="2:10" s="1" customFormat="1" ht="12.75">
      <c r="B821" s="26"/>
      <c r="C821" s="10" t="s">
        <v>470</v>
      </c>
      <c r="D821" s="10" t="s">
        <v>471</v>
      </c>
      <c r="E821" s="11" t="s">
        <v>472</v>
      </c>
      <c r="F821" s="10" t="s">
        <v>100</v>
      </c>
      <c r="G821" s="24">
        <v>101.2</v>
      </c>
      <c r="H821" s="12">
        <f>SupisPrac!I198</f>
        <v>0</v>
      </c>
      <c r="I821" s="12">
        <f>G821*H821</f>
        <v>0</v>
      </c>
      <c r="J821" s="12">
        <f>I821*0.2</f>
        <v>0</v>
      </c>
    </row>
    <row r="822" spans="2:10" s="1" customFormat="1" ht="12.75">
      <c r="B822" s="26"/>
      <c r="C822" s="10" t="s">
        <v>470</v>
      </c>
      <c r="D822" s="10" t="s">
        <v>473</v>
      </c>
      <c r="E822" s="11" t="s">
        <v>474</v>
      </c>
      <c r="F822" s="10" t="s">
        <v>105</v>
      </c>
      <c r="G822" s="24">
        <v>201.25</v>
      </c>
      <c r="H822" s="12">
        <f>SupisPrac!I199</f>
        <v>0</v>
      </c>
      <c r="I822" s="12">
        <f>G822*H822</f>
        <v>0</v>
      </c>
      <c r="J822" s="12">
        <f>I822*0.2</f>
        <v>0</v>
      </c>
    </row>
    <row r="823" spans="2:10" s="1" customFormat="1" ht="12.75">
      <c r="B823" s="26"/>
      <c r="C823" s="10" t="s">
        <v>470</v>
      </c>
      <c r="D823" s="10" t="s">
        <v>485</v>
      </c>
      <c r="E823" s="11" t="s">
        <v>486</v>
      </c>
      <c r="F823" s="10" t="s">
        <v>100</v>
      </c>
      <c r="G823" s="24">
        <v>60</v>
      </c>
      <c r="H823" s="12">
        <f>SupisPrac!I205</f>
        <v>0</v>
      </c>
      <c r="I823" s="12">
        <f>G823*H823</f>
        <v>0</v>
      </c>
      <c r="J823" s="12">
        <f>I823*0.2</f>
        <v>0</v>
      </c>
    </row>
    <row r="824" spans="2:10" s="1" customFormat="1" ht="12.75">
      <c r="B824" s="26"/>
      <c r="C824" s="10" t="s">
        <v>459</v>
      </c>
      <c r="D824" s="10" t="s">
        <v>464</v>
      </c>
      <c r="E824" s="11" t="s">
        <v>465</v>
      </c>
      <c r="F824" s="10" t="s">
        <v>105</v>
      </c>
      <c r="G824" s="24">
        <v>30</v>
      </c>
      <c r="H824" s="12">
        <f>SupisPrac!I196</f>
        <v>0</v>
      </c>
      <c r="I824" s="12">
        <f>G824*H824</f>
        <v>0</v>
      </c>
      <c r="J824" s="12">
        <f>I824*0.2</f>
        <v>0</v>
      </c>
    </row>
    <row r="825" spans="2:10" s="1" customFormat="1" ht="12.75">
      <c r="B825" s="26"/>
      <c r="C825" s="10" t="s">
        <v>85</v>
      </c>
      <c r="D825" s="10" t="s">
        <v>89</v>
      </c>
      <c r="E825" s="11" t="s">
        <v>90</v>
      </c>
      <c r="F825" s="10" t="s">
        <v>88</v>
      </c>
      <c r="G825" s="24">
        <v>550.584</v>
      </c>
      <c r="H825" s="12">
        <f>SupisPrac!I11</f>
        <v>0</v>
      </c>
      <c r="I825" s="12">
        <f>G825*H825</f>
        <v>0</v>
      </c>
      <c r="J825" s="12">
        <f>I825*0.2</f>
        <v>0</v>
      </c>
    </row>
    <row r="826" spans="2:10" s="1" customFormat="1" ht="12.75">
      <c r="B826" s="26"/>
      <c r="C826" s="10" t="s">
        <v>85</v>
      </c>
      <c r="D826" s="10" t="s">
        <v>114</v>
      </c>
      <c r="E826" s="11" t="s">
        <v>115</v>
      </c>
      <c r="F826" s="10" t="s">
        <v>100</v>
      </c>
      <c r="G826" s="24">
        <v>982.5</v>
      </c>
      <c r="H826" s="12">
        <f>SupisPrac!I22</f>
        <v>0</v>
      </c>
      <c r="I826" s="12">
        <f>G826*H826</f>
        <v>0</v>
      </c>
      <c r="J826" s="12">
        <f>I826*0.2</f>
        <v>0</v>
      </c>
    </row>
    <row r="827" spans="2:10" s="1" customFormat="1" ht="12.75">
      <c r="B827" s="26"/>
      <c r="C827" s="10" t="s">
        <v>85</v>
      </c>
      <c r="D827" s="10" t="s">
        <v>116</v>
      </c>
      <c r="E827" s="11" t="s">
        <v>117</v>
      </c>
      <c r="F827" s="10" t="s">
        <v>100</v>
      </c>
      <c r="G827" s="24">
        <v>532</v>
      </c>
      <c r="H827" s="12">
        <f>SupisPrac!I23</f>
        <v>0</v>
      </c>
      <c r="I827" s="12">
        <f>G827*H827</f>
        <v>0</v>
      </c>
      <c r="J827" s="12">
        <f>I827*0.2</f>
        <v>0</v>
      </c>
    </row>
    <row r="828" spans="2:10" s="1" customFormat="1" ht="12.75">
      <c r="B828" s="26"/>
      <c r="C828" s="10" t="s">
        <v>85</v>
      </c>
      <c r="D828" s="10" t="s">
        <v>118</v>
      </c>
      <c r="E828" s="11" t="s">
        <v>119</v>
      </c>
      <c r="F828" s="10" t="s">
        <v>100</v>
      </c>
      <c r="G828" s="24">
        <v>532</v>
      </c>
      <c r="H828" s="12">
        <f>SupisPrac!I24</f>
        <v>0</v>
      </c>
      <c r="I828" s="12">
        <f>G828*H828</f>
        <v>0</v>
      </c>
      <c r="J828" s="12">
        <f>I828*0.2</f>
        <v>0</v>
      </c>
    </row>
    <row r="829" spans="2:10" s="1" customFormat="1" ht="12.75">
      <c r="B829" s="26"/>
      <c r="C829" s="10" t="s">
        <v>85</v>
      </c>
      <c r="D829" s="10" t="s">
        <v>120</v>
      </c>
      <c r="E829" s="11" t="s">
        <v>121</v>
      </c>
      <c r="F829" s="10" t="s">
        <v>100</v>
      </c>
      <c r="G829" s="24">
        <v>710</v>
      </c>
      <c r="H829" s="12">
        <f>SupisPrac!I25</f>
        <v>0</v>
      </c>
      <c r="I829" s="12">
        <f>G829*H829</f>
        <v>0</v>
      </c>
      <c r="J829" s="12">
        <f>I829*0.2</f>
        <v>0</v>
      </c>
    </row>
    <row r="830" spans="2:10" s="1" customFormat="1" ht="12.75">
      <c r="B830" s="26"/>
      <c r="C830" s="10" t="s">
        <v>85</v>
      </c>
      <c r="D830" s="10" t="s">
        <v>122</v>
      </c>
      <c r="E830" s="11" t="s">
        <v>615</v>
      </c>
      <c r="F830" s="10" t="s">
        <v>100</v>
      </c>
      <c r="G830" s="24">
        <v>710</v>
      </c>
      <c r="H830" s="12">
        <f>SupisPrac!I26</f>
        <v>0</v>
      </c>
      <c r="I830" s="12">
        <f>G830*H830</f>
        <v>0</v>
      </c>
      <c r="J830" s="12">
        <f>I830*0.2</f>
        <v>0</v>
      </c>
    </row>
    <row r="831" spans="2:10" s="1" customFormat="1" ht="12.75">
      <c r="B831" s="26"/>
      <c r="C831" s="10" t="s">
        <v>85</v>
      </c>
      <c r="D831" s="10" t="s">
        <v>124</v>
      </c>
      <c r="E831" s="11" t="s">
        <v>125</v>
      </c>
      <c r="F831" s="10" t="s">
        <v>105</v>
      </c>
      <c r="G831" s="24">
        <v>149</v>
      </c>
      <c r="H831" s="12">
        <f>SupisPrac!I27</f>
        <v>0</v>
      </c>
      <c r="I831" s="12">
        <f>G831*H831</f>
        <v>0</v>
      </c>
      <c r="J831" s="12">
        <f>I831*0.2</f>
        <v>0</v>
      </c>
    </row>
    <row r="832" spans="2:10" s="1" customFormat="1" ht="12.75">
      <c r="B832" s="26"/>
      <c r="C832" s="10" t="s">
        <v>85</v>
      </c>
      <c r="D832" s="10" t="s">
        <v>128</v>
      </c>
      <c r="E832" s="11" t="s">
        <v>616</v>
      </c>
      <c r="F832" s="10" t="s">
        <v>105</v>
      </c>
      <c r="G832" s="24">
        <v>275</v>
      </c>
      <c r="H832" s="12">
        <f>SupisPrac!I29</f>
        <v>0</v>
      </c>
      <c r="I832" s="12">
        <f>G832*H832</f>
        <v>0</v>
      </c>
      <c r="J832" s="12">
        <f>I832*0.2</f>
        <v>0</v>
      </c>
    </row>
    <row r="833" spans="2:10" s="1" customFormat="1" ht="12.75">
      <c r="B833" s="26"/>
      <c r="C833" s="10" t="s">
        <v>85</v>
      </c>
      <c r="D833" s="10" t="s">
        <v>136</v>
      </c>
      <c r="E833" s="11" t="s">
        <v>617</v>
      </c>
      <c r="F833" s="10" t="s">
        <v>138</v>
      </c>
      <c r="G833" s="24">
        <v>2423.666</v>
      </c>
      <c r="H833" s="12">
        <f>SupisPrac!I33</f>
        <v>0</v>
      </c>
      <c r="I833" s="12">
        <f>G833*H833</f>
        <v>0</v>
      </c>
      <c r="J833" s="12">
        <f>I833*0.2</f>
        <v>0</v>
      </c>
    </row>
    <row r="834" spans="2:10" s="1" customFormat="1" ht="12.75">
      <c r="B834" s="26"/>
      <c r="C834" s="10" t="s">
        <v>85</v>
      </c>
      <c r="D834" s="10" t="s">
        <v>141</v>
      </c>
      <c r="E834" s="11" t="s">
        <v>142</v>
      </c>
      <c r="F834" s="10" t="s">
        <v>105</v>
      </c>
      <c r="G834" s="24">
        <v>111</v>
      </c>
      <c r="H834" s="12">
        <f>SupisPrac!I35</f>
        <v>0</v>
      </c>
      <c r="I834" s="12">
        <f>G834*H834</f>
        <v>0</v>
      </c>
      <c r="J834" s="12">
        <f>I834*0.2</f>
        <v>0</v>
      </c>
    </row>
    <row r="835" spans="2:10" s="1" customFormat="1" ht="12.75">
      <c r="B835" s="26"/>
      <c r="C835" s="10" t="s">
        <v>85</v>
      </c>
      <c r="D835" s="10" t="s">
        <v>146</v>
      </c>
      <c r="E835" s="11" t="s">
        <v>618</v>
      </c>
      <c r="F835" s="10" t="s">
        <v>145</v>
      </c>
      <c r="G835" s="24">
        <v>3956</v>
      </c>
      <c r="H835" s="12">
        <f>SupisPrac!I37</f>
        <v>0</v>
      </c>
      <c r="I835" s="12">
        <f>G835*H835</f>
        <v>0</v>
      </c>
      <c r="J835" s="12">
        <f>I835*0.2</f>
        <v>0</v>
      </c>
    </row>
    <row r="836" spans="2:10" s="1" customFormat="1" ht="12.75">
      <c r="B836" s="26"/>
      <c r="C836" s="10" t="s">
        <v>85</v>
      </c>
      <c r="D836" s="10" t="s">
        <v>148</v>
      </c>
      <c r="E836" s="11" t="s">
        <v>149</v>
      </c>
      <c r="F836" s="10" t="s">
        <v>100</v>
      </c>
      <c r="G836" s="24">
        <v>4480.42</v>
      </c>
      <c r="H836" s="12">
        <f>SupisPrac!I38</f>
        <v>0</v>
      </c>
      <c r="I836" s="12">
        <f>G836*H836</f>
        <v>0</v>
      </c>
      <c r="J836" s="12">
        <f>I836*0.2</f>
        <v>0</v>
      </c>
    </row>
    <row r="837" spans="2:10" s="1" customFormat="1" ht="12.75">
      <c r="B837" s="26"/>
      <c r="C837" s="10" t="s">
        <v>220</v>
      </c>
      <c r="D837" s="10" t="s">
        <v>221</v>
      </c>
      <c r="E837" s="11" t="s">
        <v>222</v>
      </c>
      <c r="F837" s="10" t="s">
        <v>88</v>
      </c>
      <c r="G837" s="24">
        <v>56.106</v>
      </c>
      <c r="H837" s="12">
        <f>SupisPrac!I71</f>
        <v>0</v>
      </c>
      <c r="I837" s="12">
        <f>G837*H837</f>
        <v>0</v>
      </c>
      <c r="J837" s="12">
        <f>I837*0.2</f>
        <v>0</v>
      </c>
    </row>
    <row r="838" spans="2:10" s="1" customFormat="1" ht="12.75">
      <c r="B838" s="26"/>
      <c r="C838" s="10" t="s">
        <v>220</v>
      </c>
      <c r="D838" s="10" t="s">
        <v>223</v>
      </c>
      <c r="E838" s="11" t="s">
        <v>224</v>
      </c>
      <c r="F838" s="10" t="s">
        <v>100</v>
      </c>
      <c r="G838" s="24">
        <v>52.65</v>
      </c>
      <c r="H838" s="12">
        <f>SupisPrac!I72</f>
        <v>0</v>
      </c>
      <c r="I838" s="12">
        <f>G838*H838</f>
        <v>0</v>
      </c>
      <c r="J838" s="12">
        <f>I838*0.2</f>
        <v>0</v>
      </c>
    </row>
    <row r="839" spans="2:10" s="1" customFormat="1" ht="12.75">
      <c r="B839" s="26"/>
      <c r="C839" s="10" t="s">
        <v>220</v>
      </c>
      <c r="D839" s="10" t="s">
        <v>225</v>
      </c>
      <c r="E839" s="11" t="s">
        <v>226</v>
      </c>
      <c r="F839" s="10" t="s">
        <v>145</v>
      </c>
      <c r="G839" s="24">
        <v>99264</v>
      </c>
      <c r="H839" s="12">
        <f>SupisPrac!I73</f>
        <v>0</v>
      </c>
      <c r="I839" s="12">
        <f>G839*H839</f>
        <v>0</v>
      </c>
      <c r="J839" s="12">
        <f>I839*0.2</f>
        <v>0</v>
      </c>
    </row>
    <row r="840" spans="2:10" s="1" customFormat="1" ht="12.75">
      <c r="B840" s="26"/>
      <c r="C840" s="10" t="s">
        <v>220</v>
      </c>
      <c r="D840" s="10" t="s">
        <v>227</v>
      </c>
      <c r="E840" s="11" t="s">
        <v>228</v>
      </c>
      <c r="F840" s="10" t="s">
        <v>88</v>
      </c>
      <c r="G840" s="24">
        <v>81.069</v>
      </c>
      <c r="H840" s="12">
        <f>SupisPrac!I74</f>
        <v>0</v>
      </c>
      <c r="I840" s="12">
        <f>G840*H840</f>
        <v>0</v>
      </c>
      <c r="J840" s="12">
        <f>I840*0.2</f>
        <v>0</v>
      </c>
    </row>
    <row r="841" spans="2:10" s="1" customFormat="1" ht="12.75">
      <c r="B841" s="26"/>
      <c r="C841" s="10" t="s">
        <v>220</v>
      </c>
      <c r="D841" s="10" t="s">
        <v>229</v>
      </c>
      <c r="E841" s="11" t="s">
        <v>230</v>
      </c>
      <c r="F841" s="10" t="s">
        <v>100</v>
      </c>
      <c r="G841" s="24">
        <v>188.1</v>
      </c>
      <c r="H841" s="12">
        <f>SupisPrac!I75</f>
        <v>0</v>
      </c>
      <c r="I841" s="12">
        <f>G841*H841</f>
        <v>0</v>
      </c>
      <c r="J841" s="12">
        <f>I841*0.2</f>
        <v>0</v>
      </c>
    </row>
    <row r="842" spans="2:10" s="1" customFormat="1" ht="12.75">
      <c r="B842" s="26"/>
      <c r="C842" s="10" t="s">
        <v>220</v>
      </c>
      <c r="D842" s="10" t="s">
        <v>231</v>
      </c>
      <c r="E842" s="11" t="s">
        <v>232</v>
      </c>
      <c r="F842" s="10" t="s">
        <v>138</v>
      </c>
      <c r="G842" s="24">
        <v>16.703</v>
      </c>
      <c r="H842" s="12">
        <f>SupisPrac!I76</f>
        <v>0</v>
      </c>
      <c r="I842" s="12">
        <f>G842*H842</f>
        <v>0</v>
      </c>
      <c r="J842" s="12">
        <f>I842*0.2</f>
        <v>0</v>
      </c>
    </row>
    <row r="843" spans="2:10" s="1" customFormat="1" ht="12.75">
      <c r="B843" s="26"/>
      <c r="C843" s="10" t="s">
        <v>220</v>
      </c>
      <c r="D843" s="10" t="s">
        <v>233</v>
      </c>
      <c r="E843" s="11" t="s">
        <v>234</v>
      </c>
      <c r="F843" s="10" t="s">
        <v>88</v>
      </c>
      <c r="G843" s="24">
        <v>21.088</v>
      </c>
      <c r="H843" s="12">
        <f>SupisPrac!I77</f>
        <v>0</v>
      </c>
      <c r="I843" s="12">
        <f>G843*H843</f>
        <v>0</v>
      </c>
      <c r="J843" s="12">
        <f>I843*0.2</f>
        <v>0</v>
      </c>
    </row>
    <row r="844" spans="2:10" s="1" customFormat="1" ht="12.75">
      <c r="B844" s="26"/>
      <c r="C844" s="10" t="s">
        <v>220</v>
      </c>
      <c r="D844" s="10" t="s">
        <v>235</v>
      </c>
      <c r="E844" s="11" t="s">
        <v>236</v>
      </c>
      <c r="F844" s="10" t="s">
        <v>100</v>
      </c>
      <c r="G844" s="24">
        <v>51.812</v>
      </c>
      <c r="H844" s="12">
        <f>SupisPrac!I78</f>
        <v>0</v>
      </c>
      <c r="I844" s="12">
        <f>G844*H844</f>
        <v>0</v>
      </c>
      <c r="J844" s="12">
        <f>I844*0.2</f>
        <v>0</v>
      </c>
    </row>
    <row r="845" spans="2:10" s="1" customFormat="1" ht="12.75">
      <c r="B845" s="26"/>
      <c r="C845" s="10" t="s">
        <v>220</v>
      </c>
      <c r="D845" s="10" t="s">
        <v>237</v>
      </c>
      <c r="E845" s="11" t="s">
        <v>238</v>
      </c>
      <c r="F845" s="10" t="s">
        <v>138</v>
      </c>
      <c r="G845" s="24">
        <v>3.467</v>
      </c>
      <c r="H845" s="12">
        <f>SupisPrac!I79</f>
        <v>0</v>
      </c>
      <c r="I845" s="12">
        <f>G845*H845</f>
        <v>0</v>
      </c>
      <c r="J845" s="12">
        <f>I845*0.2</f>
        <v>0</v>
      </c>
    </row>
    <row r="846" spans="2:10" s="1" customFormat="1" ht="12.75">
      <c r="B846" s="26"/>
      <c r="C846" s="10" t="s">
        <v>220</v>
      </c>
      <c r="D846" s="10" t="s">
        <v>239</v>
      </c>
      <c r="E846" s="11" t="s">
        <v>240</v>
      </c>
      <c r="F846" s="10" t="s">
        <v>88</v>
      </c>
      <c r="G846" s="24">
        <v>97.98</v>
      </c>
      <c r="H846" s="12">
        <f>SupisPrac!I80</f>
        <v>0</v>
      </c>
      <c r="I846" s="12">
        <f>G846*H846</f>
        <v>0</v>
      </c>
      <c r="J846" s="12">
        <f>I846*0.2</f>
        <v>0</v>
      </c>
    </row>
    <row r="847" spans="2:10" s="1" customFormat="1" ht="12.75">
      <c r="B847" s="26"/>
      <c r="C847" s="10" t="s">
        <v>220</v>
      </c>
      <c r="D847" s="10" t="s">
        <v>241</v>
      </c>
      <c r="E847" s="11" t="s">
        <v>242</v>
      </c>
      <c r="F847" s="10" t="s">
        <v>100</v>
      </c>
      <c r="G847" s="24">
        <v>45.267</v>
      </c>
      <c r="H847" s="12">
        <f>SupisPrac!I81</f>
        <v>0</v>
      </c>
      <c r="I847" s="12">
        <f>G847*H847</f>
        <v>0</v>
      </c>
      <c r="J847" s="12">
        <f>I847*0.2</f>
        <v>0</v>
      </c>
    </row>
    <row r="848" spans="2:10" s="1" customFormat="1" ht="12.75">
      <c r="B848" s="26"/>
      <c r="C848" s="10" t="s">
        <v>220</v>
      </c>
      <c r="D848" s="10" t="s">
        <v>243</v>
      </c>
      <c r="E848" s="11" t="s">
        <v>244</v>
      </c>
      <c r="F848" s="10" t="s">
        <v>138</v>
      </c>
      <c r="G848" s="24">
        <v>7.363</v>
      </c>
      <c r="H848" s="12">
        <f>SupisPrac!I82</f>
        <v>0</v>
      </c>
      <c r="I848" s="12">
        <f>G848*H848</f>
        <v>0</v>
      </c>
      <c r="J848" s="12">
        <f>I848*0.2</f>
        <v>0</v>
      </c>
    </row>
    <row r="849" spans="2:10" s="1" customFormat="1" ht="12.75">
      <c r="B849" s="26"/>
      <c r="C849" s="10" t="s">
        <v>220</v>
      </c>
      <c r="D849" s="10" t="s">
        <v>245</v>
      </c>
      <c r="E849" s="11" t="s">
        <v>246</v>
      </c>
      <c r="F849" s="10" t="s">
        <v>138</v>
      </c>
      <c r="G849" s="24">
        <v>41.82</v>
      </c>
      <c r="H849" s="12">
        <f>SupisPrac!I83</f>
        <v>0</v>
      </c>
      <c r="I849" s="12">
        <f>G849*H849</f>
        <v>0</v>
      </c>
      <c r="J849" s="12">
        <f>I849*0.2</f>
        <v>0</v>
      </c>
    </row>
    <row r="850" spans="2:10" s="1" customFormat="1" ht="12.75">
      <c r="B850" s="26"/>
      <c r="C850" s="10" t="s">
        <v>220</v>
      </c>
      <c r="D850" s="10" t="s">
        <v>253</v>
      </c>
      <c r="E850" s="11" t="s">
        <v>254</v>
      </c>
      <c r="F850" s="10" t="s">
        <v>88</v>
      </c>
      <c r="G850" s="24">
        <v>511.64</v>
      </c>
      <c r="H850" s="12">
        <f>SupisPrac!I87</f>
        <v>0</v>
      </c>
      <c r="I850" s="12">
        <f>G850*H850</f>
        <v>0</v>
      </c>
      <c r="J850" s="12">
        <f>I850*0.2</f>
        <v>0</v>
      </c>
    </row>
    <row r="851" spans="2:10" s="1" customFormat="1" ht="12.75">
      <c r="B851" s="26"/>
      <c r="C851" s="10" t="s">
        <v>220</v>
      </c>
      <c r="D851" s="10" t="s">
        <v>255</v>
      </c>
      <c r="E851" s="11" t="s">
        <v>256</v>
      </c>
      <c r="F851" s="10" t="s">
        <v>100</v>
      </c>
      <c r="G851" s="24">
        <v>45.44</v>
      </c>
      <c r="H851" s="12">
        <f>SupisPrac!I88</f>
        <v>0</v>
      </c>
      <c r="I851" s="12">
        <f>G851*H851</f>
        <v>0</v>
      </c>
      <c r="J851" s="12">
        <f>I851*0.2</f>
        <v>0</v>
      </c>
    </row>
    <row r="852" spans="2:10" s="1" customFormat="1" ht="12.75">
      <c r="B852" s="26"/>
      <c r="C852" s="10" t="s">
        <v>220</v>
      </c>
      <c r="D852" s="10" t="s">
        <v>263</v>
      </c>
      <c r="E852" s="11" t="s">
        <v>264</v>
      </c>
      <c r="F852" s="10" t="s">
        <v>105</v>
      </c>
      <c r="G852" s="24">
        <v>201.25</v>
      </c>
      <c r="H852" s="12">
        <f>SupisPrac!I92</f>
        <v>0</v>
      </c>
      <c r="I852" s="12">
        <f>G852*H852</f>
        <v>0</v>
      </c>
      <c r="J852" s="12">
        <f>I852*0.2</f>
        <v>0</v>
      </c>
    </row>
    <row r="853" spans="2:10" s="1" customFormat="1" ht="12.75">
      <c r="B853" s="26"/>
      <c r="C853" s="10" t="s">
        <v>220</v>
      </c>
      <c r="D853" s="10" t="s">
        <v>265</v>
      </c>
      <c r="E853" s="11" t="s">
        <v>266</v>
      </c>
      <c r="F853" s="10" t="s">
        <v>88</v>
      </c>
      <c r="G853" s="24">
        <v>3.6</v>
      </c>
      <c r="H853" s="12">
        <f>SupisPrac!I93</f>
        <v>0</v>
      </c>
      <c r="I853" s="12">
        <f>G853*H853</f>
        <v>0</v>
      </c>
      <c r="J853" s="12">
        <f>I853*0.2</f>
        <v>0</v>
      </c>
    </row>
    <row r="854" spans="2:10" s="1" customFormat="1" ht="12.75">
      <c r="B854" s="26"/>
      <c r="C854" s="10" t="s">
        <v>220</v>
      </c>
      <c r="D854" s="10" t="s">
        <v>267</v>
      </c>
      <c r="E854" s="11" t="s">
        <v>268</v>
      </c>
      <c r="F854" s="10" t="s">
        <v>100</v>
      </c>
      <c r="G854" s="24">
        <v>274.626</v>
      </c>
      <c r="H854" s="12">
        <f>SupisPrac!I94</f>
        <v>0</v>
      </c>
      <c r="I854" s="12">
        <f>G854*H854</f>
        <v>0</v>
      </c>
      <c r="J854" s="12">
        <f>I854*0.2</f>
        <v>0</v>
      </c>
    </row>
    <row r="855" spans="2:10" s="1" customFormat="1" ht="12.75">
      <c r="B855" s="26"/>
      <c r="C855" s="10" t="s">
        <v>220</v>
      </c>
      <c r="D855" s="10" t="s">
        <v>269</v>
      </c>
      <c r="E855" s="11" t="s">
        <v>270</v>
      </c>
      <c r="F855" s="10" t="s">
        <v>97</v>
      </c>
      <c r="G855" s="24">
        <v>856</v>
      </c>
      <c r="H855" s="12">
        <f>SupisPrac!I95</f>
        <v>0</v>
      </c>
      <c r="I855" s="12">
        <f>G855*H855</f>
        <v>0</v>
      </c>
      <c r="J855" s="12">
        <f>I855*0.2</f>
        <v>0</v>
      </c>
    </row>
    <row r="856" spans="2:10" s="1" customFormat="1" ht="12.75">
      <c r="B856" s="26"/>
      <c r="C856" s="10" t="s">
        <v>220</v>
      </c>
      <c r="D856" s="10" t="s">
        <v>271</v>
      </c>
      <c r="E856" s="11" t="s">
        <v>272</v>
      </c>
      <c r="F856" s="10" t="s">
        <v>100</v>
      </c>
      <c r="G856" s="24">
        <v>1401.4</v>
      </c>
      <c r="H856" s="12">
        <f>SupisPrac!I96</f>
        <v>0</v>
      </c>
      <c r="I856" s="12">
        <f>G856*H856</f>
        <v>0</v>
      </c>
      <c r="J856" s="12">
        <f>I856*0.2</f>
        <v>0</v>
      </c>
    </row>
    <row r="857" spans="2:10" s="1" customFormat="1" ht="12.75">
      <c r="B857" s="26"/>
      <c r="C857" s="10" t="s">
        <v>220</v>
      </c>
      <c r="D857" s="10" t="s">
        <v>211</v>
      </c>
      <c r="E857" s="11" t="s">
        <v>212</v>
      </c>
      <c r="F857" s="10" t="s">
        <v>100</v>
      </c>
      <c r="G857" s="24">
        <v>20.02</v>
      </c>
      <c r="H857" s="12">
        <f>SupisPrac!I97</f>
        <v>0</v>
      </c>
      <c r="I857" s="12">
        <f>G857*H857</f>
        <v>0</v>
      </c>
      <c r="J857" s="12">
        <f>I857*0.2</f>
        <v>0</v>
      </c>
    </row>
    <row r="858" spans="2:10" s="1" customFormat="1" ht="12.75">
      <c r="B858" s="26"/>
      <c r="C858" s="10" t="s">
        <v>220</v>
      </c>
      <c r="D858" s="10" t="s">
        <v>273</v>
      </c>
      <c r="E858" s="11" t="s">
        <v>274</v>
      </c>
      <c r="F858" s="10" t="s">
        <v>100</v>
      </c>
      <c r="G858" s="24">
        <v>117.6</v>
      </c>
      <c r="H858" s="12">
        <f>SupisPrac!I98</f>
        <v>0</v>
      </c>
      <c r="I858" s="12">
        <f>G858*H858</f>
        <v>0</v>
      </c>
      <c r="J858" s="12">
        <f>I858*0.2</f>
        <v>0</v>
      </c>
    </row>
    <row r="859" spans="2:10" s="1" customFormat="1" ht="12.75">
      <c r="B859" s="26"/>
      <c r="C859" s="10" t="s">
        <v>220</v>
      </c>
      <c r="D859" s="10" t="s">
        <v>275</v>
      </c>
      <c r="E859" s="11" t="s">
        <v>276</v>
      </c>
      <c r="F859" s="10" t="s">
        <v>88</v>
      </c>
      <c r="G859" s="24">
        <v>0.76</v>
      </c>
      <c r="H859" s="12">
        <f>SupisPrac!I99</f>
        <v>0</v>
      </c>
      <c r="I859" s="12">
        <f>G859*H859</f>
        <v>0</v>
      </c>
      <c r="J859" s="12">
        <f>I859*0.2</f>
        <v>0</v>
      </c>
    </row>
    <row r="860" spans="2:10" s="1" customFormat="1" ht="12.75">
      <c r="B860" s="26"/>
      <c r="C860" s="10" t="s">
        <v>220</v>
      </c>
      <c r="D860" s="10" t="s">
        <v>279</v>
      </c>
      <c r="E860" s="11" t="s">
        <v>280</v>
      </c>
      <c r="F860" s="10" t="s">
        <v>88</v>
      </c>
      <c r="G860" s="24">
        <v>326.6</v>
      </c>
      <c r="H860" s="12">
        <f>SupisPrac!I101</f>
        <v>0</v>
      </c>
      <c r="I860" s="12">
        <f>G860*H860</f>
        <v>0</v>
      </c>
      <c r="J860" s="12">
        <f>I860*0.2</f>
        <v>0</v>
      </c>
    </row>
    <row r="861" spans="2:10" s="1" customFormat="1" ht="12.75">
      <c r="B861" s="26"/>
      <c r="C861" s="10" t="s">
        <v>220</v>
      </c>
      <c r="D861" s="10" t="s">
        <v>283</v>
      </c>
      <c r="E861" s="11" t="s">
        <v>284</v>
      </c>
      <c r="F861" s="10" t="s">
        <v>100</v>
      </c>
      <c r="G861" s="24">
        <v>13.965</v>
      </c>
      <c r="H861" s="12">
        <f>SupisPrac!I103</f>
        <v>0</v>
      </c>
      <c r="I861" s="12">
        <f>G861*H861</f>
        <v>0</v>
      </c>
      <c r="J861" s="12">
        <f>I861*0.2</f>
        <v>0</v>
      </c>
    </row>
    <row r="862" spans="2:10" s="1" customFormat="1" ht="12.75">
      <c r="B862" s="26"/>
      <c r="C862" s="10" t="s">
        <v>220</v>
      </c>
      <c r="D862" s="10" t="s">
        <v>287</v>
      </c>
      <c r="E862" s="11" t="s">
        <v>388</v>
      </c>
      <c r="F862" s="10" t="s">
        <v>105</v>
      </c>
      <c r="G862" s="24">
        <v>191.325</v>
      </c>
      <c r="H862" s="12">
        <f>SupisPrac!I105</f>
        <v>0</v>
      </c>
      <c r="I862" s="12">
        <f>G862*H862</f>
        <v>0</v>
      </c>
      <c r="J862" s="12">
        <f>I862*0.2</f>
        <v>0</v>
      </c>
    </row>
    <row r="863" spans="2:10" s="1" customFormat="1" ht="12.75">
      <c r="B863" s="26"/>
      <c r="C863" s="10" t="s">
        <v>220</v>
      </c>
      <c r="D863" s="10" t="s">
        <v>291</v>
      </c>
      <c r="E863" s="11" t="s">
        <v>619</v>
      </c>
      <c r="F863" s="10" t="s">
        <v>105</v>
      </c>
      <c r="G863" s="24">
        <v>83.1</v>
      </c>
      <c r="H863" s="12">
        <f>SupisPrac!I107</f>
        <v>0</v>
      </c>
      <c r="I863" s="12">
        <f>G863*H863</f>
        <v>0</v>
      </c>
      <c r="J863" s="12">
        <f>I863*0.2</f>
        <v>0</v>
      </c>
    </row>
    <row r="864" spans="2:10" s="1" customFormat="1" ht="12.75">
      <c r="B864" s="26"/>
      <c r="C864" s="10" t="s">
        <v>220</v>
      </c>
      <c r="D864" s="10" t="s">
        <v>293</v>
      </c>
      <c r="E864" s="11" t="s">
        <v>294</v>
      </c>
      <c r="F864" s="10" t="s">
        <v>97</v>
      </c>
      <c r="G864" s="24">
        <v>21</v>
      </c>
      <c r="H864" s="12">
        <f>SupisPrac!I108</f>
        <v>0</v>
      </c>
      <c r="I864" s="12">
        <f>G864*H864</f>
        <v>0</v>
      </c>
      <c r="J864" s="12">
        <f>I864*0.2</f>
        <v>0</v>
      </c>
    </row>
    <row r="865" spans="2:10" s="1" customFormat="1" ht="12.75">
      <c r="B865" s="26"/>
      <c r="C865" s="10" t="s">
        <v>220</v>
      </c>
      <c r="D865" s="10" t="s">
        <v>297</v>
      </c>
      <c r="E865" s="11" t="s">
        <v>298</v>
      </c>
      <c r="F865" s="10" t="s">
        <v>105</v>
      </c>
      <c r="G865" s="24">
        <v>38</v>
      </c>
      <c r="H865" s="12">
        <f>SupisPrac!I110</f>
        <v>0</v>
      </c>
      <c r="I865" s="12">
        <f>G865*H865</f>
        <v>0</v>
      </c>
      <c r="J865" s="12">
        <f>I865*0.2</f>
        <v>0</v>
      </c>
    </row>
    <row r="866" spans="2:10" s="1" customFormat="1" ht="12.75">
      <c r="B866" s="26"/>
      <c r="C866" s="10" t="s">
        <v>220</v>
      </c>
      <c r="D866" s="10" t="s">
        <v>299</v>
      </c>
      <c r="E866" s="11" t="s">
        <v>300</v>
      </c>
      <c r="F866" s="10" t="s">
        <v>105</v>
      </c>
      <c r="G866" s="24">
        <v>142</v>
      </c>
      <c r="H866" s="12">
        <f>SupisPrac!I111</f>
        <v>0</v>
      </c>
      <c r="I866" s="12">
        <f>G866*H866</f>
        <v>0</v>
      </c>
      <c r="J866" s="12">
        <f>I866*0.2</f>
        <v>0</v>
      </c>
    </row>
    <row r="867" spans="2:10" s="1" customFormat="1" ht="12.75">
      <c r="B867" s="26"/>
      <c r="C867" s="10" t="s">
        <v>220</v>
      </c>
      <c r="D867" s="10" t="s">
        <v>303</v>
      </c>
      <c r="E867" s="11" t="s">
        <v>304</v>
      </c>
      <c r="F867" s="10" t="s">
        <v>97</v>
      </c>
      <c r="G867" s="24">
        <v>2</v>
      </c>
      <c r="H867" s="12">
        <f>SupisPrac!I113</f>
        <v>0</v>
      </c>
      <c r="I867" s="12">
        <f>G867*H867</f>
        <v>0</v>
      </c>
      <c r="J867" s="12">
        <f>I867*0.2</f>
        <v>0</v>
      </c>
    </row>
    <row r="868" spans="2:10" s="1" customFormat="1" ht="12.75">
      <c r="B868" s="26"/>
      <c r="C868" s="10" t="s">
        <v>319</v>
      </c>
      <c r="D868" s="10" t="s">
        <v>350</v>
      </c>
      <c r="E868" s="11" t="s">
        <v>620</v>
      </c>
      <c r="F868" s="10" t="s">
        <v>100</v>
      </c>
      <c r="G868" s="24">
        <v>759.7</v>
      </c>
      <c r="H868" s="12">
        <f>SupisPrac!I138</f>
        <v>0</v>
      </c>
      <c r="I868" s="12">
        <f>G868*H868</f>
        <v>0</v>
      </c>
      <c r="J868" s="12">
        <f>I868*0.2</f>
        <v>0</v>
      </c>
    </row>
    <row r="869" spans="2:10" s="1" customFormat="1" ht="12.75">
      <c r="B869" s="26"/>
      <c r="C869" s="10" t="s">
        <v>319</v>
      </c>
      <c r="D869" s="10" t="s">
        <v>359</v>
      </c>
      <c r="E869" s="11" t="s">
        <v>621</v>
      </c>
      <c r="F869" s="10" t="s">
        <v>100</v>
      </c>
      <c r="G869" s="24">
        <v>745.5</v>
      </c>
      <c r="H869" s="12">
        <f>SupisPrac!I142</f>
        <v>0</v>
      </c>
      <c r="I869" s="12">
        <f>G869*H869</f>
        <v>0</v>
      </c>
      <c r="J869" s="12">
        <f>I869*0.2</f>
        <v>0</v>
      </c>
    </row>
    <row r="870" spans="2:10" s="1" customFormat="1" ht="12.75">
      <c r="B870" s="26"/>
      <c r="C870" s="10" t="s">
        <v>319</v>
      </c>
      <c r="D870" s="10" t="s">
        <v>361</v>
      </c>
      <c r="E870" s="11" t="s">
        <v>622</v>
      </c>
      <c r="F870" s="10" t="s">
        <v>100</v>
      </c>
      <c r="G870" s="24">
        <v>731.3</v>
      </c>
      <c r="H870" s="12">
        <f>SupisPrac!I143</f>
        <v>0</v>
      </c>
      <c r="I870" s="12">
        <f>G870*H870</f>
        <v>0</v>
      </c>
      <c r="J870" s="12">
        <f>I870*0.2</f>
        <v>0</v>
      </c>
    </row>
    <row r="871" spans="2:10" s="1" customFormat="1" ht="12.75">
      <c r="B871" s="26"/>
      <c r="C871" s="10" t="s">
        <v>319</v>
      </c>
      <c r="D871" s="10" t="s">
        <v>363</v>
      </c>
      <c r="E871" s="11" t="s">
        <v>623</v>
      </c>
      <c r="F871" s="10" t="s">
        <v>100</v>
      </c>
      <c r="G871" s="24">
        <v>3635.748</v>
      </c>
      <c r="H871" s="12">
        <f>SupisPrac!I144</f>
        <v>0</v>
      </c>
      <c r="I871" s="12">
        <f>G871*H871</f>
        <v>0</v>
      </c>
      <c r="J871" s="12">
        <f>I871*0.2</f>
        <v>0</v>
      </c>
    </row>
    <row r="872" spans="2:10" s="1" customFormat="1" ht="12.75">
      <c r="B872" s="26"/>
      <c r="C872" s="10" t="s">
        <v>319</v>
      </c>
      <c r="D872" s="10" t="s">
        <v>367</v>
      </c>
      <c r="E872" s="11" t="s">
        <v>624</v>
      </c>
      <c r="F872" s="10" t="s">
        <v>100</v>
      </c>
      <c r="G872" s="24">
        <v>3639.024</v>
      </c>
      <c r="H872" s="12">
        <f>SupisPrac!I146</f>
        <v>0</v>
      </c>
      <c r="I872" s="12">
        <f>G872*H872</f>
        <v>0</v>
      </c>
      <c r="J872" s="12">
        <f>I872*0.2</f>
        <v>0</v>
      </c>
    </row>
    <row r="873" spans="2:10" s="1" customFormat="1" ht="12.75">
      <c r="B873" s="26"/>
      <c r="C873" s="10" t="s">
        <v>319</v>
      </c>
      <c r="D873" s="10" t="s">
        <v>369</v>
      </c>
      <c r="E873" s="11" t="s">
        <v>625</v>
      </c>
      <c r="F873" s="10" t="s">
        <v>100</v>
      </c>
      <c r="G873" s="24">
        <v>2162.224</v>
      </c>
      <c r="H873" s="12">
        <f>SupisPrac!I147</f>
        <v>0</v>
      </c>
      <c r="I873" s="12">
        <f>G873*H873</f>
        <v>0</v>
      </c>
      <c r="J873" s="12">
        <f>I873*0.2</f>
        <v>0</v>
      </c>
    </row>
    <row r="874" spans="2:10" s="1" customFormat="1" ht="12.75">
      <c r="B874" s="26"/>
      <c r="C874" s="10" t="s">
        <v>319</v>
      </c>
      <c r="D874" s="10" t="s">
        <v>371</v>
      </c>
      <c r="E874" s="11" t="s">
        <v>372</v>
      </c>
      <c r="F874" s="10" t="s">
        <v>100</v>
      </c>
      <c r="G874" s="24">
        <v>19.25</v>
      </c>
      <c r="H874" s="12">
        <f>SupisPrac!I148</f>
        <v>0</v>
      </c>
      <c r="I874" s="12">
        <f>G874*H874</f>
        <v>0</v>
      </c>
      <c r="J874" s="12">
        <f>I874*0.2</f>
        <v>0</v>
      </c>
    </row>
    <row r="875" spans="2:10" s="1" customFormat="1" ht="12.75">
      <c r="B875" s="26"/>
      <c r="C875" s="10" t="s">
        <v>319</v>
      </c>
      <c r="D875" s="10" t="s">
        <v>393</v>
      </c>
      <c r="E875" s="11" t="s">
        <v>627</v>
      </c>
      <c r="F875" s="10" t="s">
        <v>97</v>
      </c>
      <c r="G875" s="24">
        <v>1</v>
      </c>
      <c r="H875" s="12">
        <f>SupisPrac!I159</f>
        <v>0</v>
      </c>
      <c r="I875" s="12">
        <f>G875*H875</f>
        <v>0</v>
      </c>
      <c r="J875" s="12">
        <f>I875*0.2</f>
        <v>0</v>
      </c>
    </row>
    <row r="876" spans="2:10" s="1" customFormat="1" ht="12.75">
      <c r="B876" s="26"/>
      <c r="C876" s="10" t="s">
        <v>319</v>
      </c>
      <c r="D876" s="10" t="s">
        <v>409</v>
      </c>
      <c r="E876" s="11" t="s">
        <v>629</v>
      </c>
      <c r="F876" s="10" t="s">
        <v>105</v>
      </c>
      <c r="G876" s="24">
        <v>457.2</v>
      </c>
      <c r="H876" s="12">
        <f>SupisPrac!I167</f>
        <v>0</v>
      </c>
      <c r="I876" s="12">
        <f>G876*H876</f>
        <v>0</v>
      </c>
      <c r="J876" s="12">
        <f>I876*0.2</f>
        <v>0</v>
      </c>
    </row>
    <row r="877" spans="2:10" s="1" customFormat="1" ht="12.75">
      <c r="B877" s="26"/>
      <c r="C877" s="10" t="s">
        <v>319</v>
      </c>
      <c r="D877" s="10" t="s">
        <v>411</v>
      </c>
      <c r="E877" s="11" t="s">
        <v>630</v>
      </c>
      <c r="F877" s="10" t="s">
        <v>105</v>
      </c>
      <c r="G877" s="24">
        <v>291</v>
      </c>
      <c r="H877" s="12">
        <f>SupisPrac!I168</f>
        <v>0</v>
      </c>
      <c r="I877" s="12">
        <f>G877*H877</f>
        <v>0</v>
      </c>
      <c r="J877" s="12">
        <f>I877*0.2</f>
        <v>0</v>
      </c>
    </row>
    <row r="878" spans="2:10" s="1" customFormat="1" ht="12.75">
      <c r="B878" s="26"/>
      <c r="C878" s="10" t="s">
        <v>319</v>
      </c>
      <c r="D878" s="10" t="s">
        <v>417</v>
      </c>
      <c r="E878" s="11" t="s">
        <v>418</v>
      </c>
      <c r="F878" s="10" t="s">
        <v>105</v>
      </c>
      <c r="G878" s="24">
        <v>4</v>
      </c>
      <c r="H878" s="12">
        <f>SupisPrac!I171</f>
        <v>0</v>
      </c>
      <c r="I878" s="12">
        <f>G878*H878</f>
        <v>0</v>
      </c>
      <c r="J878" s="12">
        <f>I878*0.2</f>
        <v>0</v>
      </c>
    </row>
    <row r="879" spans="2:10" s="1" customFormat="1" ht="12.75">
      <c r="B879" s="26"/>
      <c r="C879" s="10" t="s">
        <v>451</v>
      </c>
      <c r="D879" s="10" t="s">
        <v>452</v>
      </c>
      <c r="E879" s="11" t="s">
        <v>453</v>
      </c>
      <c r="F879" s="10" t="s">
        <v>100</v>
      </c>
      <c r="G879" s="24">
        <v>505.7</v>
      </c>
      <c r="H879" s="12">
        <f>SupisPrac!I190</f>
        <v>0</v>
      </c>
      <c r="I879" s="12">
        <f>G879*H879</f>
        <v>0</v>
      </c>
      <c r="J879" s="12">
        <f>I879*0.2</f>
        <v>0</v>
      </c>
    </row>
    <row r="880" spans="2:10" s="1" customFormat="1" ht="12.75">
      <c r="B880" s="26"/>
      <c r="C880" s="10" t="s">
        <v>451</v>
      </c>
      <c r="D880" s="10" t="s">
        <v>454</v>
      </c>
      <c r="E880" s="11" t="s">
        <v>455</v>
      </c>
      <c r="F880" s="10" t="s">
        <v>100</v>
      </c>
      <c r="G880" s="24">
        <v>440.2</v>
      </c>
      <c r="H880" s="12">
        <f>SupisPrac!I192</f>
        <v>0</v>
      </c>
      <c r="I880" s="12">
        <f>G880*H880</f>
        <v>0</v>
      </c>
      <c r="J880" s="12">
        <f>I880*0.2</f>
        <v>0</v>
      </c>
    </row>
    <row r="881" spans="2:10" s="1" customFormat="1" ht="12.75">
      <c r="B881" s="26"/>
      <c r="C881" s="10" t="s">
        <v>451</v>
      </c>
      <c r="D881" s="10" t="s">
        <v>456</v>
      </c>
      <c r="E881" s="11" t="s">
        <v>633</v>
      </c>
      <c r="F881" s="10" t="s">
        <v>100</v>
      </c>
      <c r="G881" s="24">
        <v>1816.98</v>
      </c>
      <c r="H881" s="12">
        <f>SupisPrac!I193</f>
        <v>0</v>
      </c>
      <c r="I881" s="12">
        <f>G881*H881</f>
        <v>0</v>
      </c>
      <c r="J881" s="12">
        <f>I881*0.2</f>
        <v>0</v>
      </c>
    </row>
    <row r="882" spans="2:10" s="1" customFormat="1" ht="12.75">
      <c r="B882" s="26"/>
      <c r="C882" s="10" t="s">
        <v>544</v>
      </c>
      <c r="D882" s="10" t="s">
        <v>545</v>
      </c>
      <c r="E882" s="11" t="s">
        <v>546</v>
      </c>
      <c r="F882" s="10" t="s">
        <v>97</v>
      </c>
      <c r="G882" s="24">
        <v>196</v>
      </c>
      <c r="H882" s="12">
        <f>SupisPrac!I236</f>
        <v>0</v>
      </c>
      <c r="I882" s="12">
        <f>G882*H882</f>
        <v>0</v>
      </c>
      <c r="J882" s="12">
        <f>I882*0.2</f>
        <v>0</v>
      </c>
    </row>
    <row r="883" spans="2:10" s="1" customFormat="1" ht="12.75">
      <c r="B883" s="26"/>
      <c r="C883" s="10" t="s">
        <v>550</v>
      </c>
      <c r="D883" s="10" t="s">
        <v>555</v>
      </c>
      <c r="E883" s="11" t="s">
        <v>556</v>
      </c>
      <c r="F883" s="10" t="s">
        <v>100</v>
      </c>
      <c r="G883" s="24">
        <v>2951.62</v>
      </c>
      <c r="H883" s="12">
        <f>SupisPrac!I240</f>
        <v>0</v>
      </c>
      <c r="I883" s="12">
        <f>G883*H883</f>
        <v>0</v>
      </c>
      <c r="J883" s="12">
        <f>I883*0.2</f>
        <v>0</v>
      </c>
    </row>
    <row r="884" spans="2:10" s="1" customFormat="1" ht="12.75">
      <c r="B884" s="27"/>
      <c r="C884" s="10" t="s">
        <v>550</v>
      </c>
      <c r="D884" s="10" t="s">
        <v>557</v>
      </c>
      <c r="E884" s="11" t="s">
        <v>558</v>
      </c>
      <c r="F884" s="10" t="s">
        <v>100</v>
      </c>
      <c r="G884" s="24">
        <v>120.368</v>
      </c>
      <c r="H884" s="12">
        <f>SupisPrac!I241</f>
        <v>0</v>
      </c>
      <c r="I884" s="12">
        <f>G884*H884</f>
        <v>0</v>
      </c>
      <c r="J884" s="12">
        <f>I884*0.2</f>
        <v>0</v>
      </c>
    </row>
    <row r="885" spans="2:10" s="2" customFormat="1" ht="12.75">
      <c r="B885" s="33" t="s">
        <v>636</v>
      </c>
      <c r="C885" s="34"/>
      <c r="D885" s="34"/>
      <c r="E885" s="35"/>
      <c r="F885" s="34"/>
      <c r="G885" s="34"/>
      <c r="H885" s="34"/>
      <c r="I885" s="15">
        <f>SUM(I811:I884)</f>
        <v>0</v>
      </c>
      <c r="J885" s="15">
        <f>SUM(J811:J884)</f>
        <v>0</v>
      </c>
    </row>
    <row r="886" spans="2:10" s="1" customFormat="1" ht="12.75">
      <c r="B886" s="32" t="s">
        <v>637</v>
      </c>
      <c r="C886" s="10" t="s">
        <v>155</v>
      </c>
      <c r="D886" s="10" t="s">
        <v>156</v>
      </c>
      <c r="E886" s="11" t="s">
        <v>157</v>
      </c>
      <c r="F886" s="10" t="s">
        <v>158</v>
      </c>
      <c r="G886" s="24">
        <v>240</v>
      </c>
      <c r="H886" s="12">
        <f>SupisPrac!I40</f>
        <v>0</v>
      </c>
      <c r="I886" s="12">
        <f>G886*H886</f>
        <v>0</v>
      </c>
      <c r="J886" s="12">
        <f>I886*0.2</f>
        <v>0</v>
      </c>
    </row>
    <row r="887" spans="2:10" s="1" customFormat="1" ht="12.75">
      <c r="B887" s="26"/>
      <c r="C887" s="10" t="s">
        <v>155</v>
      </c>
      <c r="D887" s="10" t="s">
        <v>159</v>
      </c>
      <c r="E887" s="11" t="s">
        <v>160</v>
      </c>
      <c r="F887" s="10" t="s">
        <v>105</v>
      </c>
      <c r="G887" s="24">
        <v>60</v>
      </c>
      <c r="H887" s="12">
        <f>SupisPrac!I41</f>
        <v>0</v>
      </c>
      <c r="I887" s="12">
        <f>G887*H887</f>
        <v>0</v>
      </c>
      <c r="J887" s="12">
        <f>I887*0.2</f>
        <v>0</v>
      </c>
    </row>
    <row r="888" spans="2:10" s="1" customFormat="1" ht="12.75">
      <c r="B888" s="26"/>
      <c r="C888" s="10" t="s">
        <v>155</v>
      </c>
      <c r="D888" s="10" t="s">
        <v>161</v>
      </c>
      <c r="E888" s="11" t="s">
        <v>610</v>
      </c>
      <c r="F888" s="10" t="s">
        <v>88</v>
      </c>
      <c r="G888" s="24">
        <v>8</v>
      </c>
      <c r="H888" s="12">
        <f>SupisPrac!I42</f>
        <v>0</v>
      </c>
      <c r="I888" s="12">
        <f>G888*H888</f>
        <v>0</v>
      </c>
      <c r="J888" s="12">
        <f>I888*0.2</f>
        <v>0</v>
      </c>
    </row>
    <row r="889" spans="2:10" s="1" customFormat="1" ht="12.75">
      <c r="B889" s="26"/>
      <c r="C889" s="10" t="s">
        <v>155</v>
      </c>
      <c r="D889" s="10" t="s">
        <v>163</v>
      </c>
      <c r="E889" s="11" t="s">
        <v>611</v>
      </c>
      <c r="F889" s="10" t="s">
        <v>88</v>
      </c>
      <c r="G889" s="24">
        <v>520.5</v>
      </c>
      <c r="H889" s="12">
        <f>SupisPrac!I43</f>
        <v>0</v>
      </c>
      <c r="I889" s="12">
        <f>G889*H889</f>
        <v>0</v>
      </c>
      <c r="J889" s="12">
        <f>I889*0.2</f>
        <v>0</v>
      </c>
    </row>
    <row r="890" spans="2:10" s="1" customFormat="1" ht="12.75">
      <c r="B890" s="26"/>
      <c r="C890" s="10" t="s">
        <v>155</v>
      </c>
      <c r="D890" s="10" t="s">
        <v>165</v>
      </c>
      <c r="E890" s="11" t="s">
        <v>638</v>
      </c>
      <c r="F890" s="10" t="s">
        <v>88</v>
      </c>
      <c r="G890" s="24">
        <v>375</v>
      </c>
      <c r="H890" s="12">
        <f>SupisPrac!I44</f>
        <v>0</v>
      </c>
      <c r="I890" s="12">
        <f>G890*H890</f>
        <v>0</v>
      </c>
      <c r="J890" s="12">
        <f>I890*0.2</f>
        <v>0</v>
      </c>
    </row>
    <row r="891" spans="2:10" s="1" customFormat="1" ht="12.75">
      <c r="B891" s="26"/>
      <c r="C891" s="10" t="s">
        <v>155</v>
      </c>
      <c r="D891" s="10" t="s">
        <v>167</v>
      </c>
      <c r="E891" s="11" t="s">
        <v>168</v>
      </c>
      <c r="F891" s="10" t="s">
        <v>88</v>
      </c>
      <c r="G891" s="24">
        <v>461.7</v>
      </c>
      <c r="H891" s="12">
        <f>SupisPrac!I45</f>
        <v>0</v>
      </c>
      <c r="I891" s="12">
        <f>G891*H891</f>
        <v>0</v>
      </c>
      <c r="J891" s="12">
        <f>I891*0.2</f>
        <v>0</v>
      </c>
    </row>
    <row r="892" spans="2:10" s="1" customFormat="1" ht="12.75">
      <c r="B892" s="26"/>
      <c r="C892" s="10" t="s">
        <v>155</v>
      </c>
      <c r="D892" s="10" t="s">
        <v>171</v>
      </c>
      <c r="E892" s="11" t="s">
        <v>172</v>
      </c>
      <c r="F892" s="10" t="s">
        <v>88</v>
      </c>
      <c r="G892" s="24">
        <v>6.705</v>
      </c>
      <c r="H892" s="12">
        <f>SupisPrac!I47</f>
        <v>0</v>
      </c>
      <c r="I892" s="12">
        <f>G892*H892</f>
        <v>0</v>
      </c>
      <c r="J892" s="12">
        <f>I892*0.2</f>
        <v>0</v>
      </c>
    </row>
    <row r="893" spans="2:10" s="1" customFormat="1" ht="12.75">
      <c r="B893" s="26"/>
      <c r="C893" s="10" t="s">
        <v>155</v>
      </c>
      <c r="D893" s="10" t="s">
        <v>177</v>
      </c>
      <c r="E893" s="11" t="s">
        <v>612</v>
      </c>
      <c r="F893" s="10" t="s">
        <v>88</v>
      </c>
      <c r="G893" s="24">
        <v>8</v>
      </c>
      <c r="H893" s="12">
        <f>SupisPrac!I50</f>
        <v>0</v>
      </c>
      <c r="I893" s="12">
        <f>G893*H893</f>
        <v>0</v>
      </c>
      <c r="J893" s="12">
        <f>I893*0.2</f>
        <v>0</v>
      </c>
    </row>
    <row r="894" spans="2:10" s="1" customFormat="1" ht="12.75">
      <c r="B894" s="26"/>
      <c r="C894" s="10" t="s">
        <v>155</v>
      </c>
      <c r="D894" s="10" t="s">
        <v>152</v>
      </c>
      <c r="E894" s="11" t="s">
        <v>613</v>
      </c>
      <c r="F894" s="10" t="s">
        <v>88</v>
      </c>
      <c r="G894" s="24">
        <v>64.05</v>
      </c>
      <c r="H894" s="12">
        <f>SupisPrac!I53</f>
        <v>0</v>
      </c>
      <c r="I894" s="12">
        <f>G894*H894</f>
        <v>0</v>
      </c>
      <c r="J894" s="12">
        <f>I894*0.2</f>
        <v>0</v>
      </c>
    </row>
    <row r="895" spans="2:10" s="1" customFormat="1" ht="12.75">
      <c r="B895" s="26"/>
      <c r="C895" s="10" t="s">
        <v>155</v>
      </c>
      <c r="D895" s="10" t="s">
        <v>187</v>
      </c>
      <c r="E895" s="11" t="s">
        <v>188</v>
      </c>
      <c r="F895" s="10" t="s">
        <v>88</v>
      </c>
      <c r="G895" s="24">
        <v>375</v>
      </c>
      <c r="H895" s="12">
        <f>SupisPrac!I56</f>
        <v>0</v>
      </c>
      <c r="I895" s="12">
        <f>G895*H895</f>
        <v>0</v>
      </c>
      <c r="J895" s="12">
        <f>I895*0.2</f>
        <v>0</v>
      </c>
    </row>
    <row r="896" spans="2:10" s="1" customFormat="1" ht="12.75">
      <c r="B896" s="26"/>
      <c r="C896" s="10" t="s">
        <v>155</v>
      </c>
      <c r="D896" s="10" t="s">
        <v>189</v>
      </c>
      <c r="E896" s="11" t="s">
        <v>190</v>
      </c>
      <c r="F896" s="10" t="s">
        <v>88</v>
      </c>
      <c r="G896" s="24">
        <v>8</v>
      </c>
      <c r="H896" s="12">
        <f>SupisPrac!I57</f>
        <v>0</v>
      </c>
      <c r="I896" s="12">
        <f>G896*H896</f>
        <v>0</v>
      </c>
      <c r="J896" s="12">
        <f>I896*0.2</f>
        <v>0</v>
      </c>
    </row>
    <row r="897" spans="2:10" s="1" customFormat="1" ht="12.75">
      <c r="B897" s="26"/>
      <c r="C897" s="10" t="s">
        <v>155</v>
      </c>
      <c r="D897" s="10" t="s">
        <v>193</v>
      </c>
      <c r="E897" s="11" t="s">
        <v>194</v>
      </c>
      <c r="F897" s="10" t="s">
        <v>88</v>
      </c>
      <c r="G897" s="24">
        <v>895.5</v>
      </c>
      <c r="H897" s="12">
        <f>SupisPrac!I59</f>
        <v>0</v>
      </c>
      <c r="I897" s="12">
        <f>G897*H897</f>
        <v>0</v>
      </c>
      <c r="J897" s="12">
        <f>I897*0.2</f>
        <v>0</v>
      </c>
    </row>
    <row r="898" spans="2:10" s="1" customFormat="1" ht="12.75">
      <c r="B898" s="26"/>
      <c r="C898" s="10" t="s">
        <v>155</v>
      </c>
      <c r="D898" s="10" t="s">
        <v>195</v>
      </c>
      <c r="E898" s="11" t="s">
        <v>614</v>
      </c>
      <c r="F898" s="10" t="s">
        <v>88</v>
      </c>
      <c r="G898" s="24">
        <v>8</v>
      </c>
      <c r="H898" s="12">
        <f>SupisPrac!I60</f>
        <v>0</v>
      </c>
      <c r="I898" s="12">
        <f>G898*H898</f>
        <v>0</v>
      </c>
      <c r="J898" s="12">
        <f>I898*0.2</f>
        <v>0</v>
      </c>
    </row>
    <row r="899" spans="2:10" s="1" customFormat="1" ht="12.75">
      <c r="B899" s="26"/>
      <c r="C899" s="10" t="s">
        <v>155</v>
      </c>
      <c r="D899" s="10" t="s">
        <v>197</v>
      </c>
      <c r="E899" s="11" t="s">
        <v>198</v>
      </c>
      <c r="F899" s="10" t="s">
        <v>100</v>
      </c>
      <c r="G899" s="24">
        <v>352</v>
      </c>
      <c r="H899" s="12">
        <f>SupisPrac!I61</f>
        <v>0</v>
      </c>
      <c r="I899" s="12">
        <f>G899*H899</f>
        <v>0</v>
      </c>
      <c r="J899" s="12">
        <f>I899*0.2</f>
        <v>0</v>
      </c>
    </row>
    <row r="900" spans="2:10" s="1" customFormat="1" ht="12.75">
      <c r="B900" s="26"/>
      <c r="C900" s="10" t="s">
        <v>155</v>
      </c>
      <c r="D900" s="10" t="s">
        <v>203</v>
      </c>
      <c r="E900" s="11" t="s">
        <v>204</v>
      </c>
      <c r="F900" s="10" t="s">
        <v>100</v>
      </c>
      <c r="G900" s="24">
        <v>80</v>
      </c>
      <c r="H900" s="12">
        <f>SupisPrac!I64</f>
        <v>0</v>
      </c>
      <c r="I900" s="12">
        <f>G900*H900</f>
        <v>0</v>
      </c>
      <c r="J900" s="12">
        <f>I900*0.2</f>
        <v>0</v>
      </c>
    </row>
    <row r="901" spans="2:10" s="1" customFormat="1" ht="12.75">
      <c r="B901" s="26"/>
      <c r="C901" s="10" t="s">
        <v>155</v>
      </c>
      <c r="D901" s="10" t="s">
        <v>205</v>
      </c>
      <c r="E901" s="11" t="s">
        <v>206</v>
      </c>
      <c r="F901" s="10" t="s">
        <v>100</v>
      </c>
      <c r="G901" s="24">
        <v>80</v>
      </c>
      <c r="H901" s="12">
        <f>SupisPrac!I65</f>
        <v>0</v>
      </c>
      <c r="I901" s="12">
        <f>G901*H901</f>
        <v>0</v>
      </c>
      <c r="J901" s="12">
        <f>I901*0.2</f>
        <v>0</v>
      </c>
    </row>
    <row r="902" spans="2:10" s="1" customFormat="1" ht="12.75">
      <c r="B902" s="26"/>
      <c r="C902" s="10" t="s">
        <v>470</v>
      </c>
      <c r="D902" s="10" t="s">
        <v>471</v>
      </c>
      <c r="E902" s="11" t="s">
        <v>472</v>
      </c>
      <c r="F902" s="10" t="s">
        <v>100</v>
      </c>
      <c r="G902" s="24">
        <v>50.286</v>
      </c>
      <c r="H902" s="12">
        <f>SupisPrac!I198</f>
        <v>0</v>
      </c>
      <c r="I902" s="12">
        <f>G902*H902</f>
        <v>0</v>
      </c>
      <c r="J902" s="12">
        <f>I902*0.2</f>
        <v>0</v>
      </c>
    </row>
    <row r="903" spans="2:10" s="1" customFormat="1" ht="12.75">
      <c r="B903" s="26"/>
      <c r="C903" s="10" t="s">
        <v>470</v>
      </c>
      <c r="D903" s="10" t="s">
        <v>473</v>
      </c>
      <c r="E903" s="11" t="s">
        <v>474</v>
      </c>
      <c r="F903" s="10" t="s">
        <v>105</v>
      </c>
      <c r="G903" s="24">
        <v>100</v>
      </c>
      <c r="H903" s="12">
        <f>SupisPrac!I199</f>
        <v>0</v>
      </c>
      <c r="I903" s="12">
        <f>G903*H903</f>
        <v>0</v>
      </c>
      <c r="J903" s="12">
        <f>I903*0.2</f>
        <v>0</v>
      </c>
    </row>
    <row r="904" spans="2:10" s="1" customFormat="1" ht="12.75">
      <c r="B904" s="26"/>
      <c r="C904" s="10" t="s">
        <v>470</v>
      </c>
      <c r="D904" s="10" t="s">
        <v>477</v>
      </c>
      <c r="E904" s="11" t="s">
        <v>478</v>
      </c>
      <c r="F904" s="10" t="s">
        <v>105</v>
      </c>
      <c r="G904" s="24">
        <v>395.5</v>
      </c>
      <c r="H904" s="12">
        <f>SupisPrac!I201</f>
        <v>0</v>
      </c>
      <c r="I904" s="12">
        <f>G904*H904</f>
        <v>0</v>
      </c>
      <c r="J904" s="12">
        <f>I904*0.2</f>
        <v>0</v>
      </c>
    </row>
    <row r="905" spans="2:10" s="1" customFormat="1" ht="12.75">
      <c r="B905" s="26"/>
      <c r="C905" s="10" t="s">
        <v>470</v>
      </c>
      <c r="D905" s="10" t="s">
        <v>479</v>
      </c>
      <c r="E905" s="11" t="s">
        <v>639</v>
      </c>
      <c r="F905" s="10" t="s">
        <v>105</v>
      </c>
      <c r="G905" s="24">
        <v>87.5</v>
      </c>
      <c r="H905" s="12">
        <f>SupisPrac!I202</f>
        <v>0</v>
      </c>
      <c r="I905" s="12">
        <f>G905*H905</f>
        <v>0</v>
      </c>
      <c r="J905" s="12">
        <f>I905*0.2</f>
        <v>0</v>
      </c>
    </row>
    <row r="906" spans="2:10" s="1" customFormat="1" ht="12.75">
      <c r="B906" s="26"/>
      <c r="C906" s="10" t="s">
        <v>470</v>
      </c>
      <c r="D906" s="10" t="s">
        <v>481</v>
      </c>
      <c r="E906" s="11" t="s">
        <v>482</v>
      </c>
      <c r="F906" s="10" t="s">
        <v>97</v>
      </c>
      <c r="G906" s="24">
        <v>1</v>
      </c>
      <c r="H906" s="12">
        <f>SupisPrac!I203</f>
        <v>0</v>
      </c>
      <c r="I906" s="12">
        <f>G906*H906</f>
        <v>0</v>
      </c>
      <c r="J906" s="12">
        <f>I906*0.2</f>
        <v>0</v>
      </c>
    </row>
    <row r="907" spans="2:10" s="1" customFormat="1" ht="12.75">
      <c r="B907" s="26"/>
      <c r="C907" s="10" t="s">
        <v>470</v>
      </c>
      <c r="D907" s="10" t="s">
        <v>483</v>
      </c>
      <c r="E907" s="11" t="s">
        <v>484</v>
      </c>
      <c r="F907" s="10" t="s">
        <v>105</v>
      </c>
      <c r="G907" s="24">
        <v>517.5</v>
      </c>
      <c r="H907" s="12">
        <f>SupisPrac!I204</f>
        <v>0</v>
      </c>
      <c r="I907" s="12">
        <f>G907*H907</f>
        <v>0</v>
      </c>
      <c r="J907" s="12">
        <f>I907*0.2</f>
        <v>0</v>
      </c>
    </row>
    <row r="908" spans="2:10" s="1" customFormat="1" ht="12.75">
      <c r="B908" s="26"/>
      <c r="C908" s="10" t="s">
        <v>470</v>
      </c>
      <c r="D908" s="10" t="s">
        <v>485</v>
      </c>
      <c r="E908" s="11" t="s">
        <v>486</v>
      </c>
      <c r="F908" s="10" t="s">
        <v>100</v>
      </c>
      <c r="G908" s="24">
        <v>60</v>
      </c>
      <c r="H908" s="12">
        <f>SupisPrac!I205</f>
        <v>0</v>
      </c>
      <c r="I908" s="12">
        <f>G908*H908</f>
        <v>0</v>
      </c>
      <c r="J908" s="12">
        <f>I908*0.2</f>
        <v>0</v>
      </c>
    </row>
    <row r="909" spans="2:10" s="1" customFormat="1" ht="12.75">
      <c r="B909" s="26"/>
      <c r="C909" s="10" t="s">
        <v>470</v>
      </c>
      <c r="D909" s="10" t="s">
        <v>489</v>
      </c>
      <c r="E909" s="11" t="s">
        <v>490</v>
      </c>
      <c r="F909" s="10" t="s">
        <v>105</v>
      </c>
      <c r="G909" s="24">
        <v>395.5</v>
      </c>
      <c r="H909" s="12">
        <f>SupisPrac!I207</f>
        <v>0</v>
      </c>
      <c r="I909" s="12">
        <f>G909*H909</f>
        <v>0</v>
      </c>
      <c r="J909" s="12">
        <f>I909*0.2</f>
        <v>0</v>
      </c>
    </row>
    <row r="910" spans="2:10" s="1" customFormat="1" ht="12.75">
      <c r="B910" s="26"/>
      <c r="C910" s="10" t="s">
        <v>459</v>
      </c>
      <c r="D910" s="10" t="s">
        <v>464</v>
      </c>
      <c r="E910" s="11" t="s">
        <v>465</v>
      </c>
      <c r="F910" s="10" t="s">
        <v>105</v>
      </c>
      <c r="G910" s="24">
        <v>175</v>
      </c>
      <c r="H910" s="12">
        <f>SupisPrac!I196</f>
        <v>0</v>
      </c>
      <c r="I910" s="12">
        <f>G910*H910</f>
        <v>0</v>
      </c>
      <c r="J910" s="12">
        <f>I910*0.2</f>
        <v>0</v>
      </c>
    </row>
    <row r="911" spans="2:10" s="1" customFormat="1" ht="12.75">
      <c r="B911" s="26"/>
      <c r="C911" s="10" t="s">
        <v>85</v>
      </c>
      <c r="D911" s="10" t="s">
        <v>89</v>
      </c>
      <c r="E911" s="11" t="s">
        <v>90</v>
      </c>
      <c r="F911" s="10" t="s">
        <v>88</v>
      </c>
      <c r="G911" s="24">
        <v>239.709</v>
      </c>
      <c r="H911" s="12">
        <f>SupisPrac!I11</f>
        <v>0</v>
      </c>
      <c r="I911" s="12">
        <f>G911*H911</f>
        <v>0</v>
      </c>
      <c r="J911" s="12">
        <f>I911*0.2</f>
        <v>0</v>
      </c>
    </row>
    <row r="912" spans="2:10" s="1" customFormat="1" ht="12.75">
      <c r="B912" s="26"/>
      <c r="C912" s="10" t="s">
        <v>85</v>
      </c>
      <c r="D912" s="10" t="s">
        <v>98</v>
      </c>
      <c r="E912" s="11" t="s">
        <v>99</v>
      </c>
      <c r="F912" s="10" t="s">
        <v>100</v>
      </c>
      <c r="G912" s="24">
        <v>11.314</v>
      </c>
      <c r="H912" s="12">
        <f>SupisPrac!I15</f>
        <v>0</v>
      </c>
      <c r="I912" s="12">
        <f>G912*H912</f>
        <v>0</v>
      </c>
      <c r="J912" s="12">
        <f>I912*0.2</f>
        <v>0</v>
      </c>
    </row>
    <row r="913" spans="2:10" s="1" customFormat="1" ht="12.75">
      <c r="B913" s="26"/>
      <c r="C913" s="10" t="s">
        <v>85</v>
      </c>
      <c r="D913" s="10" t="s">
        <v>103</v>
      </c>
      <c r="E913" s="11" t="s">
        <v>104</v>
      </c>
      <c r="F913" s="10" t="s">
        <v>105</v>
      </c>
      <c r="G913" s="24">
        <v>2</v>
      </c>
      <c r="H913" s="12">
        <f>SupisPrac!I17</f>
        <v>0</v>
      </c>
      <c r="I913" s="12">
        <f>G913*H913</f>
        <v>0</v>
      </c>
      <c r="J913" s="12">
        <f>I913*0.2</f>
        <v>0</v>
      </c>
    </row>
    <row r="914" spans="2:10" s="1" customFormat="1" ht="12.75">
      <c r="B914" s="26"/>
      <c r="C914" s="10" t="s">
        <v>85</v>
      </c>
      <c r="D914" s="10" t="s">
        <v>108</v>
      </c>
      <c r="E914" s="11" t="s">
        <v>109</v>
      </c>
      <c r="F914" s="10" t="s">
        <v>97</v>
      </c>
      <c r="G914" s="24">
        <v>24</v>
      </c>
      <c r="H914" s="12">
        <f>SupisPrac!I19</f>
        <v>0</v>
      </c>
      <c r="I914" s="12">
        <f>G914*H914</f>
        <v>0</v>
      </c>
      <c r="J914" s="12">
        <f>I914*0.2</f>
        <v>0</v>
      </c>
    </row>
    <row r="915" spans="2:10" s="1" customFormat="1" ht="12.75">
      <c r="B915" s="26"/>
      <c r="C915" s="10" t="s">
        <v>85</v>
      </c>
      <c r="D915" s="10" t="s">
        <v>114</v>
      </c>
      <c r="E915" s="11" t="s">
        <v>115</v>
      </c>
      <c r="F915" s="10" t="s">
        <v>100</v>
      </c>
      <c r="G915" s="24">
        <v>1041.5</v>
      </c>
      <c r="H915" s="12">
        <f>SupisPrac!I22</f>
        <v>0</v>
      </c>
      <c r="I915" s="12">
        <f>G915*H915</f>
        <v>0</v>
      </c>
      <c r="J915" s="12">
        <f>I915*0.2</f>
        <v>0</v>
      </c>
    </row>
    <row r="916" spans="2:10" s="1" customFormat="1" ht="12.75">
      <c r="B916" s="26"/>
      <c r="C916" s="10" t="s">
        <v>85</v>
      </c>
      <c r="D916" s="10" t="s">
        <v>120</v>
      </c>
      <c r="E916" s="11" t="s">
        <v>121</v>
      </c>
      <c r="F916" s="10" t="s">
        <v>100</v>
      </c>
      <c r="G916" s="24">
        <v>443.5</v>
      </c>
      <c r="H916" s="12">
        <f>SupisPrac!I25</f>
        <v>0</v>
      </c>
      <c r="I916" s="12">
        <f>G916*H916</f>
        <v>0</v>
      </c>
      <c r="J916" s="12">
        <f>I916*0.2</f>
        <v>0</v>
      </c>
    </row>
    <row r="917" spans="2:10" s="1" customFormat="1" ht="12.75">
      <c r="B917" s="26"/>
      <c r="C917" s="10" t="s">
        <v>85</v>
      </c>
      <c r="D917" s="10" t="s">
        <v>122</v>
      </c>
      <c r="E917" s="11" t="s">
        <v>615</v>
      </c>
      <c r="F917" s="10" t="s">
        <v>100</v>
      </c>
      <c r="G917" s="24">
        <v>443.5</v>
      </c>
      <c r="H917" s="12">
        <f>SupisPrac!I26</f>
        <v>0</v>
      </c>
      <c r="I917" s="12">
        <f>G917*H917</f>
        <v>0</v>
      </c>
      <c r="J917" s="12">
        <f>I917*0.2</f>
        <v>0</v>
      </c>
    </row>
    <row r="918" spans="2:10" s="1" customFormat="1" ht="12.75">
      <c r="B918" s="26"/>
      <c r="C918" s="10" t="s">
        <v>85</v>
      </c>
      <c r="D918" s="10" t="s">
        <v>124</v>
      </c>
      <c r="E918" s="11" t="s">
        <v>125</v>
      </c>
      <c r="F918" s="10" t="s">
        <v>105</v>
      </c>
      <c r="G918" s="24">
        <v>117</v>
      </c>
      <c r="H918" s="12">
        <f>SupisPrac!I27</f>
        <v>0</v>
      </c>
      <c r="I918" s="12">
        <f>G918*H918</f>
        <v>0</v>
      </c>
      <c r="J918" s="12">
        <f>I918*0.2</f>
        <v>0</v>
      </c>
    </row>
    <row r="919" spans="2:10" s="1" customFormat="1" ht="12.75">
      <c r="B919" s="26"/>
      <c r="C919" s="10" t="s">
        <v>85</v>
      </c>
      <c r="D919" s="10" t="s">
        <v>128</v>
      </c>
      <c r="E919" s="11" t="s">
        <v>616</v>
      </c>
      <c r="F919" s="10" t="s">
        <v>105</v>
      </c>
      <c r="G919" s="24">
        <v>118</v>
      </c>
      <c r="H919" s="12">
        <f>SupisPrac!I29</f>
        <v>0</v>
      </c>
      <c r="I919" s="12">
        <f>G919*H919</f>
        <v>0</v>
      </c>
      <c r="J919" s="12">
        <f>I919*0.2</f>
        <v>0</v>
      </c>
    </row>
    <row r="920" spans="2:10" s="1" customFormat="1" ht="12.75">
      <c r="B920" s="26"/>
      <c r="C920" s="10" t="s">
        <v>85</v>
      </c>
      <c r="D920" s="10" t="s">
        <v>134</v>
      </c>
      <c r="E920" s="11" t="s">
        <v>640</v>
      </c>
      <c r="F920" s="10" t="s">
        <v>88</v>
      </c>
      <c r="G920" s="24">
        <v>32.4</v>
      </c>
      <c r="H920" s="12">
        <f>SupisPrac!I32</f>
        <v>0</v>
      </c>
      <c r="I920" s="12">
        <f>G920*H920</f>
        <v>0</v>
      </c>
      <c r="J920" s="12">
        <f>I920*0.2</f>
        <v>0</v>
      </c>
    </row>
    <row r="921" spans="2:10" s="1" customFormat="1" ht="12.75">
      <c r="B921" s="26"/>
      <c r="C921" s="10" t="s">
        <v>85</v>
      </c>
      <c r="D921" s="10" t="s">
        <v>136</v>
      </c>
      <c r="E921" s="11" t="s">
        <v>617</v>
      </c>
      <c r="F921" s="10" t="s">
        <v>138</v>
      </c>
      <c r="G921" s="24">
        <v>1102.428</v>
      </c>
      <c r="H921" s="12">
        <f>SupisPrac!I33</f>
        <v>0</v>
      </c>
      <c r="I921" s="12">
        <f>G921*H921</f>
        <v>0</v>
      </c>
      <c r="J921" s="12">
        <f>I921*0.2</f>
        <v>0</v>
      </c>
    </row>
    <row r="922" spans="2:10" s="1" customFormat="1" ht="12.75">
      <c r="B922" s="26"/>
      <c r="C922" s="10" t="s">
        <v>85</v>
      </c>
      <c r="D922" s="10" t="s">
        <v>141</v>
      </c>
      <c r="E922" s="11" t="s">
        <v>142</v>
      </c>
      <c r="F922" s="10" t="s">
        <v>105</v>
      </c>
      <c r="G922" s="24">
        <v>107</v>
      </c>
      <c r="H922" s="12">
        <f>SupisPrac!I35</f>
        <v>0</v>
      </c>
      <c r="I922" s="12">
        <f>G922*H922</f>
        <v>0</v>
      </c>
      <c r="J922" s="12">
        <f>I922*0.2</f>
        <v>0</v>
      </c>
    </row>
    <row r="923" spans="2:10" s="1" customFormat="1" ht="12.75">
      <c r="B923" s="26"/>
      <c r="C923" s="10" t="s">
        <v>85</v>
      </c>
      <c r="D923" s="10" t="s">
        <v>146</v>
      </c>
      <c r="E923" s="11" t="s">
        <v>618</v>
      </c>
      <c r="F923" s="10" t="s">
        <v>145</v>
      </c>
      <c r="G923" s="24">
        <v>1060</v>
      </c>
      <c r="H923" s="12">
        <f>SupisPrac!I37</f>
        <v>0</v>
      </c>
      <c r="I923" s="12">
        <f>G923*H923</f>
        <v>0</v>
      </c>
      <c r="J923" s="12">
        <f>I923*0.2</f>
        <v>0</v>
      </c>
    </row>
    <row r="924" spans="2:10" s="1" customFormat="1" ht="12.75">
      <c r="B924" s="26"/>
      <c r="C924" s="10" t="s">
        <v>85</v>
      </c>
      <c r="D924" s="10" t="s">
        <v>148</v>
      </c>
      <c r="E924" s="11" t="s">
        <v>149</v>
      </c>
      <c r="F924" s="10" t="s">
        <v>100</v>
      </c>
      <c r="G924" s="24">
        <v>1419.304</v>
      </c>
      <c r="H924" s="12">
        <f>SupisPrac!I38</f>
        <v>0</v>
      </c>
      <c r="I924" s="12">
        <f>G924*H924</f>
        <v>0</v>
      </c>
      <c r="J924" s="12">
        <f>I924*0.2</f>
        <v>0</v>
      </c>
    </row>
    <row r="925" spans="2:10" s="1" customFormat="1" ht="12.75">
      <c r="B925" s="26"/>
      <c r="C925" s="10" t="s">
        <v>220</v>
      </c>
      <c r="D925" s="10" t="s">
        <v>221</v>
      </c>
      <c r="E925" s="11" t="s">
        <v>222</v>
      </c>
      <c r="F925" s="10" t="s">
        <v>88</v>
      </c>
      <c r="G925" s="24">
        <v>40.586</v>
      </c>
      <c r="H925" s="12">
        <f>SupisPrac!I71</f>
        <v>0</v>
      </c>
      <c r="I925" s="12">
        <f>G925*H925</f>
        <v>0</v>
      </c>
      <c r="J925" s="12">
        <f>I925*0.2</f>
        <v>0</v>
      </c>
    </row>
    <row r="926" spans="2:10" s="1" customFormat="1" ht="12.75">
      <c r="B926" s="26"/>
      <c r="C926" s="10" t="s">
        <v>220</v>
      </c>
      <c r="D926" s="10" t="s">
        <v>223</v>
      </c>
      <c r="E926" s="11" t="s">
        <v>224</v>
      </c>
      <c r="F926" s="10" t="s">
        <v>100</v>
      </c>
      <c r="G926" s="24">
        <v>8.01</v>
      </c>
      <c r="H926" s="12">
        <f>SupisPrac!I72</f>
        <v>0</v>
      </c>
      <c r="I926" s="12">
        <f>G926*H926</f>
        <v>0</v>
      </c>
      <c r="J926" s="12">
        <f>I926*0.2</f>
        <v>0</v>
      </c>
    </row>
    <row r="927" spans="2:10" s="1" customFormat="1" ht="12.75">
      <c r="B927" s="26"/>
      <c r="C927" s="10" t="s">
        <v>220</v>
      </c>
      <c r="D927" s="10" t="s">
        <v>225</v>
      </c>
      <c r="E927" s="11" t="s">
        <v>226</v>
      </c>
      <c r="F927" s="10" t="s">
        <v>145</v>
      </c>
      <c r="G927" s="24">
        <v>33568</v>
      </c>
      <c r="H927" s="12">
        <f>SupisPrac!I73</f>
        <v>0</v>
      </c>
      <c r="I927" s="12">
        <f>G927*H927</f>
        <v>0</v>
      </c>
      <c r="J927" s="12">
        <f>I927*0.2</f>
        <v>0</v>
      </c>
    </row>
    <row r="928" spans="2:10" s="1" customFormat="1" ht="12.75">
      <c r="B928" s="26"/>
      <c r="C928" s="10" t="s">
        <v>220</v>
      </c>
      <c r="D928" s="10" t="s">
        <v>227</v>
      </c>
      <c r="E928" s="11" t="s">
        <v>641</v>
      </c>
      <c r="F928" s="10" t="s">
        <v>88</v>
      </c>
      <c r="G928" s="24">
        <v>116.788</v>
      </c>
      <c r="H928" s="12">
        <f>SupisPrac!I74</f>
        <v>0</v>
      </c>
      <c r="I928" s="12">
        <f>G928*H928</f>
        <v>0</v>
      </c>
      <c r="J928" s="12">
        <f>I928*0.2</f>
        <v>0</v>
      </c>
    </row>
    <row r="929" spans="2:10" s="1" customFormat="1" ht="12.75">
      <c r="B929" s="26"/>
      <c r="C929" s="10" t="s">
        <v>220</v>
      </c>
      <c r="D929" s="10" t="s">
        <v>229</v>
      </c>
      <c r="E929" s="11" t="s">
        <v>230</v>
      </c>
      <c r="F929" s="10" t="s">
        <v>100</v>
      </c>
      <c r="G929" s="24">
        <v>210.744</v>
      </c>
      <c r="H929" s="12">
        <f>SupisPrac!I75</f>
        <v>0</v>
      </c>
      <c r="I929" s="12">
        <f>G929*H929</f>
        <v>0</v>
      </c>
      <c r="J929" s="12">
        <f>I929*0.2</f>
        <v>0</v>
      </c>
    </row>
    <row r="930" spans="2:10" s="1" customFormat="1" ht="12.75">
      <c r="B930" s="26"/>
      <c r="C930" s="10" t="s">
        <v>220</v>
      </c>
      <c r="D930" s="10" t="s">
        <v>231</v>
      </c>
      <c r="E930" s="11" t="s">
        <v>642</v>
      </c>
      <c r="F930" s="10" t="s">
        <v>138</v>
      </c>
      <c r="G930" s="24">
        <v>10.964</v>
      </c>
      <c r="H930" s="12">
        <f>SupisPrac!I76</f>
        <v>0</v>
      </c>
      <c r="I930" s="12">
        <f>G930*H930</f>
        <v>0</v>
      </c>
      <c r="J930" s="12">
        <f>I930*0.2</f>
        <v>0</v>
      </c>
    </row>
    <row r="931" spans="2:10" s="1" customFormat="1" ht="12.75">
      <c r="B931" s="26"/>
      <c r="C931" s="10" t="s">
        <v>220</v>
      </c>
      <c r="D931" s="10" t="s">
        <v>233</v>
      </c>
      <c r="E931" s="11" t="s">
        <v>234</v>
      </c>
      <c r="F931" s="10" t="s">
        <v>88</v>
      </c>
      <c r="G931" s="24">
        <v>51.885</v>
      </c>
      <c r="H931" s="12">
        <f>SupisPrac!I77</f>
        <v>0</v>
      </c>
      <c r="I931" s="12">
        <f>G931*H931</f>
        <v>0</v>
      </c>
      <c r="J931" s="12">
        <f>I931*0.2</f>
        <v>0</v>
      </c>
    </row>
    <row r="932" spans="2:10" s="1" customFormat="1" ht="12.75">
      <c r="B932" s="26"/>
      <c r="C932" s="10" t="s">
        <v>220</v>
      </c>
      <c r="D932" s="10" t="s">
        <v>235</v>
      </c>
      <c r="E932" s="11" t="s">
        <v>236</v>
      </c>
      <c r="F932" s="10" t="s">
        <v>100</v>
      </c>
      <c r="G932" s="24">
        <v>58.795</v>
      </c>
      <c r="H932" s="12">
        <f>SupisPrac!I78</f>
        <v>0</v>
      </c>
      <c r="I932" s="12">
        <f>G932*H932</f>
        <v>0</v>
      </c>
      <c r="J932" s="12">
        <f>I932*0.2</f>
        <v>0</v>
      </c>
    </row>
    <row r="933" spans="2:10" s="1" customFormat="1" ht="12.75">
      <c r="B933" s="26"/>
      <c r="C933" s="10" t="s">
        <v>220</v>
      </c>
      <c r="D933" s="10" t="s">
        <v>237</v>
      </c>
      <c r="E933" s="11" t="s">
        <v>238</v>
      </c>
      <c r="F933" s="10" t="s">
        <v>138</v>
      </c>
      <c r="G933" s="24">
        <v>6.886</v>
      </c>
      <c r="H933" s="12">
        <f>SupisPrac!I79</f>
        <v>0</v>
      </c>
      <c r="I933" s="12">
        <f>G933*H933</f>
        <v>0</v>
      </c>
      <c r="J933" s="12">
        <f>I933*0.2</f>
        <v>0</v>
      </c>
    </row>
    <row r="934" spans="2:10" s="1" customFormat="1" ht="12.75">
      <c r="B934" s="26"/>
      <c r="C934" s="10" t="s">
        <v>220</v>
      </c>
      <c r="D934" s="10" t="s">
        <v>239</v>
      </c>
      <c r="E934" s="11" t="s">
        <v>240</v>
      </c>
      <c r="F934" s="10" t="s">
        <v>88</v>
      </c>
      <c r="G934" s="24">
        <v>36.72</v>
      </c>
      <c r="H934" s="12">
        <f>SupisPrac!I80</f>
        <v>0</v>
      </c>
      <c r="I934" s="12">
        <f>G934*H934</f>
        <v>0</v>
      </c>
      <c r="J934" s="12">
        <f>I934*0.2</f>
        <v>0</v>
      </c>
    </row>
    <row r="935" spans="2:10" s="1" customFormat="1" ht="12.75">
      <c r="B935" s="26"/>
      <c r="C935" s="10" t="s">
        <v>220</v>
      </c>
      <c r="D935" s="10" t="s">
        <v>241</v>
      </c>
      <c r="E935" s="11" t="s">
        <v>242</v>
      </c>
      <c r="F935" s="10" t="s">
        <v>100</v>
      </c>
      <c r="G935" s="24">
        <v>15.84</v>
      </c>
      <c r="H935" s="12">
        <f>SupisPrac!I81</f>
        <v>0</v>
      </c>
      <c r="I935" s="12">
        <f>G935*H935</f>
        <v>0</v>
      </c>
      <c r="J935" s="12">
        <f>I935*0.2</f>
        <v>0</v>
      </c>
    </row>
    <row r="936" spans="2:10" s="1" customFormat="1" ht="12.75">
      <c r="B936" s="26"/>
      <c r="C936" s="10" t="s">
        <v>220</v>
      </c>
      <c r="D936" s="10" t="s">
        <v>243</v>
      </c>
      <c r="E936" s="11" t="s">
        <v>244</v>
      </c>
      <c r="F936" s="10" t="s">
        <v>138</v>
      </c>
      <c r="G936" s="24">
        <v>2.728</v>
      </c>
      <c r="H936" s="12">
        <f>SupisPrac!I82</f>
        <v>0</v>
      </c>
      <c r="I936" s="12">
        <f>G936*H936</f>
        <v>0</v>
      </c>
      <c r="J936" s="12">
        <f>I936*0.2</f>
        <v>0</v>
      </c>
    </row>
    <row r="937" spans="2:10" s="1" customFormat="1" ht="12.75">
      <c r="B937" s="26"/>
      <c r="C937" s="10" t="s">
        <v>220</v>
      </c>
      <c r="D937" s="10" t="s">
        <v>245</v>
      </c>
      <c r="E937" s="11" t="s">
        <v>246</v>
      </c>
      <c r="F937" s="10" t="s">
        <v>138</v>
      </c>
      <c r="G937" s="24">
        <v>14.656</v>
      </c>
      <c r="H937" s="12">
        <f>SupisPrac!I83</f>
        <v>0</v>
      </c>
      <c r="I937" s="12">
        <f>G937*H937</f>
        <v>0</v>
      </c>
      <c r="J937" s="12">
        <f>I937*0.2</f>
        <v>0</v>
      </c>
    </row>
    <row r="938" spans="2:10" s="1" customFormat="1" ht="12.75">
      <c r="B938" s="26"/>
      <c r="C938" s="10" t="s">
        <v>220</v>
      </c>
      <c r="D938" s="10" t="s">
        <v>247</v>
      </c>
      <c r="E938" s="11" t="s">
        <v>248</v>
      </c>
      <c r="F938" s="10" t="s">
        <v>88</v>
      </c>
      <c r="G938" s="24">
        <v>30.763</v>
      </c>
      <c r="H938" s="12">
        <f>SupisPrac!I84</f>
        <v>0</v>
      </c>
      <c r="I938" s="12">
        <f>G938*H938</f>
        <v>0</v>
      </c>
      <c r="J938" s="12">
        <f>I938*0.2</f>
        <v>0</v>
      </c>
    </row>
    <row r="939" spans="2:10" s="1" customFormat="1" ht="12.75">
      <c r="B939" s="26"/>
      <c r="C939" s="10" t="s">
        <v>220</v>
      </c>
      <c r="D939" s="10" t="s">
        <v>249</v>
      </c>
      <c r="E939" s="11" t="s">
        <v>250</v>
      </c>
      <c r="F939" s="10" t="s">
        <v>100</v>
      </c>
      <c r="G939" s="24">
        <v>56.056</v>
      </c>
      <c r="H939" s="12">
        <f>SupisPrac!I85</f>
        <v>0</v>
      </c>
      <c r="I939" s="12">
        <f>G939*H939</f>
        <v>0</v>
      </c>
      <c r="J939" s="12">
        <f>I939*0.2</f>
        <v>0</v>
      </c>
    </row>
    <row r="940" spans="2:10" s="1" customFormat="1" ht="12.75">
      <c r="B940" s="26"/>
      <c r="C940" s="10" t="s">
        <v>220</v>
      </c>
      <c r="D940" s="10" t="s">
        <v>253</v>
      </c>
      <c r="E940" s="11" t="s">
        <v>254</v>
      </c>
      <c r="F940" s="10" t="s">
        <v>88</v>
      </c>
      <c r="G940" s="24">
        <v>128.245</v>
      </c>
      <c r="H940" s="12">
        <f>SupisPrac!I87</f>
        <v>0</v>
      </c>
      <c r="I940" s="12">
        <f>G940*H940</f>
        <v>0</v>
      </c>
      <c r="J940" s="12">
        <f>I940*0.2</f>
        <v>0</v>
      </c>
    </row>
    <row r="941" spans="2:10" s="1" customFormat="1" ht="12.75">
      <c r="B941" s="26"/>
      <c r="C941" s="10" t="s">
        <v>220</v>
      </c>
      <c r="D941" s="10" t="s">
        <v>255</v>
      </c>
      <c r="E941" s="11" t="s">
        <v>256</v>
      </c>
      <c r="F941" s="10" t="s">
        <v>100</v>
      </c>
      <c r="G941" s="24">
        <v>29.512</v>
      </c>
      <c r="H941" s="12">
        <f>SupisPrac!I88</f>
        <v>0</v>
      </c>
      <c r="I941" s="12">
        <f>G941*H941</f>
        <v>0</v>
      </c>
      <c r="J941" s="12">
        <f>I941*0.2</f>
        <v>0</v>
      </c>
    </row>
    <row r="942" spans="2:10" s="1" customFormat="1" ht="12.75">
      <c r="B942" s="26"/>
      <c r="C942" s="10" t="s">
        <v>220</v>
      </c>
      <c r="D942" s="10" t="s">
        <v>257</v>
      </c>
      <c r="E942" s="11" t="s">
        <v>258</v>
      </c>
      <c r="F942" s="10" t="s">
        <v>100</v>
      </c>
      <c r="G942" s="24">
        <v>179.853</v>
      </c>
      <c r="H942" s="12">
        <f>SupisPrac!I89</f>
        <v>0</v>
      </c>
      <c r="I942" s="12">
        <f>G942*H942</f>
        <v>0</v>
      </c>
      <c r="J942" s="12">
        <f>I942*0.2</f>
        <v>0</v>
      </c>
    </row>
    <row r="943" spans="2:10" s="1" customFormat="1" ht="12.75">
      <c r="B943" s="26"/>
      <c r="C943" s="10" t="s">
        <v>220</v>
      </c>
      <c r="D943" s="10" t="s">
        <v>259</v>
      </c>
      <c r="E943" s="11" t="s">
        <v>260</v>
      </c>
      <c r="F943" s="10" t="s">
        <v>88</v>
      </c>
      <c r="G943" s="24">
        <v>37</v>
      </c>
      <c r="H943" s="12">
        <f>SupisPrac!I90</f>
        <v>0</v>
      </c>
      <c r="I943" s="12">
        <f>G943*H943</f>
        <v>0</v>
      </c>
      <c r="J943" s="12">
        <f>I943*0.2</f>
        <v>0</v>
      </c>
    </row>
    <row r="944" spans="2:10" s="1" customFormat="1" ht="12.75">
      <c r="B944" s="26"/>
      <c r="C944" s="10" t="s">
        <v>220</v>
      </c>
      <c r="D944" s="10" t="s">
        <v>263</v>
      </c>
      <c r="E944" s="11" t="s">
        <v>264</v>
      </c>
      <c r="F944" s="10" t="s">
        <v>105</v>
      </c>
      <c r="G944" s="24">
        <v>100</v>
      </c>
      <c r="H944" s="12">
        <f>SupisPrac!I92</f>
        <v>0</v>
      </c>
      <c r="I944" s="12">
        <f>G944*H944</f>
        <v>0</v>
      </c>
      <c r="J944" s="12">
        <f>I944*0.2</f>
        <v>0</v>
      </c>
    </row>
    <row r="945" spans="2:10" s="1" customFormat="1" ht="12.75">
      <c r="B945" s="26"/>
      <c r="C945" s="10" t="s">
        <v>220</v>
      </c>
      <c r="D945" s="10" t="s">
        <v>267</v>
      </c>
      <c r="E945" s="11" t="s">
        <v>268</v>
      </c>
      <c r="F945" s="10" t="s">
        <v>100</v>
      </c>
      <c r="G945" s="24">
        <v>46.893</v>
      </c>
      <c r="H945" s="12">
        <f>SupisPrac!I94</f>
        <v>0</v>
      </c>
      <c r="I945" s="12">
        <f>G945*H945</f>
        <v>0</v>
      </c>
      <c r="J945" s="12">
        <f>I945*0.2</f>
        <v>0</v>
      </c>
    </row>
    <row r="946" spans="2:10" s="1" customFormat="1" ht="12.75">
      <c r="B946" s="26"/>
      <c r="C946" s="10" t="s">
        <v>220</v>
      </c>
      <c r="D946" s="10" t="s">
        <v>269</v>
      </c>
      <c r="E946" s="11" t="s">
        <v>270</v>
      </c>
      <c r="F946" s="10" t="s">
        <v>97</v>
      </c>
      <c r="G946" s="24">
        <v>752</v>
      </c>
      <c r="H946" s="12">
        <f>SupisPrac!I95</f>
        <v>0</v>
      </c>
      <c r="I946" s="12">
        <f>G946*H946</f>
        <v>0</v>
      </c>
      <c r="J946" s="12">
        <f>I946*0.2</f>
        <v>0</v>
      </c>
    </row>
    <row r="947" spans="2:10" s="1" customFormat="1" ht="12.75">
      <c r="B947" s="26"/>
      <c r="C947" s="10" t="s">
        <v>220</v>
      </c>
      <c r="D947" s="10" t="s">
        <v>271</v>
      </c>
      <c r="E947" s="11" t="s">
        <v>272</v>
      </c>
      <c r="F947" s="10" t="s">
        <v>100</v>
      </c>
      <c r="G947" s="24">
        <v>365.918</v>
      </c>
      <c r="H947" s="12">
        <f>SupisPrac!I96</f>
        <v>0</v>
      </c>
      <c r="I947" s="12">
        <f>G947*H947</f>
        <v>0</v>
      </c>
      <c r="J947" s="12">
        <f>I947*0.2</f>
        <v>0</v>
      </c>
    </row>
    <row r="948" spans="2:10" s="1" customFormat="1" ht="12.75">
      <c r="B948" s="26"/>
      <c r="C948" s="10" t="s">
        <v>220</v>
      </c>
      <c r="D948" s="10" t="s">
        <v>211</v>
      </c>
      <c r="E948" s="11" t="s">
        <v>212</v>
      </c>
      <c r="F948" s="10" t="s">
        <v>100</v>
      </c>
      <c r="G948" s="24">
        <v>134.17</v>
      </c>
      <c r="H948" s="12">
        <f>SupisPrac!I97</f>
        <v>0</v>
      </c>
      <c r="I948" s="12">
        <f>G948*H948</f>
        <v>0</v>
      </c>
      <c r="J948" s="12">
        <f>I948*0.2</f>
        <v>0</v>
      </c>
    </row>
    <row r="949" spans="2:10" s="1" customFormat="1" ht="12.75">
      <c r="B949" s="26"/>
      <c r="C949" s="10" t="s">
        <v>220</v>
      </c>
      <c r="D949" s="10" t="s">
        <v>273</v>
      </c>
      <c r="E949" s="11" t="s">
        <v>345</v>
      </c>
      <c r="F949" s="10" t="s">
        <v>100</v>
      </c>
      <c r="G949" s="24">
        <v>54</v>
      </c>
      <c r="H949" s="12">
        <f>SupisPrac!I98</f>
        <v>0</v>
      </c>
      <c r="I949" s="12">
        <f>G949*H949</f>
        <v>0</v>
      </c>
      <c r="J949" s="12">
        <f>I949*0.2</f>
        <v>0</v>
      </c>
    </row>
    <row r="950" spans="2:10" s="1" customFormat="1" ht="12.75">
      <c r="B950" s="26"/>
      <c r="C950" s="10" t="s">
        <v>220</v>
      </c>
      <c r="D950" s="10" t="s">
        <v>275</v>
      </c>
      <c r="E950" s="11" t="s">
        <v>276</v>
      </c>
      <c r="F950" s="10" t="s">
        <v>88</v>
      </c>
      <c r="G950" s="24">
        <v>2.38</v>
      </c>
      <c r="H950" s="12">
        <f>SupisPrac!I99</f>
        <v>0</v>
      </c>
      <c r="I950" s="12">
        <f>G950*H950</f>
        <v>0</v>
      </c>
      <c r="J950" s="12">
        <f>I950*0.2</f>
        <v>0</v>
      </c>
    </row>
    <row r="951" spans="2:10" s="1" customFormat="1" ht="12.75">
      <c r="B951" s="26"/>
      <c r="C951" s="10" t="s">
        <v>220</v>
      </c>
      <c r="D951" s="10" t="s">
        <v>277</v>
      </c>
      <c r="E951" s="11" t="s">
        <v>278</v>
      </c>
      <c r="F951" s="10" t="s">
        <v>105</v>
      </c>
      <c r="G951" s="24">
        <v>21.6</v>
      </c>
      <c r="H951" s="12">
        <f>SupisPrac!I100</f>
        <v>0</v>
      </c>
      <c r="I951" s="12">
        <f>G951*H951</f>
        <v>0</v>
      </c>
      <c r="J951" s="12">
        <f>I951*0.2</f>
        <v>0</v>
      </c>
    </row>
    <row r="952" spans="2:10" s="1" customFormat="1" ht="12.75">
      <c r="B952" s="26"/>
      <c r="C952" s="10" t="s">
        <v>220</v>
      </c>
      <c r="D952" s="10" t="s">
        <v>279</v>
      </c>
      <c r="E952" s="11" t="s">
        <v>280</v>
      </c>
      <c r="F952" s="10" t="s">
        <v>88</v>
      </c>
      <c r="G952" s="24">
        <v>184.5</v>
      </c>
      <c r="H952" s="12">
        <f>SupisPrac!I101</f>
        <v>0</v>
      </c>
      <c r="I952" s="12">
        <f>G952*H952</f>
        <v>0</v>
      </c>
      <c r="J952" s="12">
        <f>I952*0.2</f>
        <v>0</v>
      </c>
    </row>
    <row r="953" spans="2:10" s="1" customFormat="1" ht="12.75">
      <c r="B953" s="26"/>
      <c r="C953" s="10" t="s">
        <v>220</v>
      </c>
      <c r="D953" s="10" t="s">
        <v>283</v>
      </c>
      <c r="E953" s="11" t="s">
        <v>284</v>
      </c>
      <c r="F953" s="10" t="s">
        <v>100</v>
      </c>
      <c r="G953" s="24">
        <v>9.06</v>
      </c>
      <c r="H953" s="12">
        <f>SupisPrac!I103</f>
        <v>0</v>
      </c>
      <c r="I953" s="12">
        <f>G953*H953</f>
        <v>0</v>
      </c>
      <c r="J953" s="12">
        <f>I953*0.2</f>
        <v>0</v>
      </c>
    </row>
    <row r="954" spans="2:10" s="1" customFormat="1" ht="12.75">
      <c r="B954" s="26"/>
      <c r="C954" s="10" t="s">
        <v>220</v>
      </c>
      <c r="D954" s="10" t="s">
        <v>285</v>
      </c>
      <c r="E954" s="11" t="s">
        <v>286</v>
      </c>
      <c r="F954" s="10" t="s">
        <v>100</v>
      </c>
      <c r="G954" s="24">
        <v>7.088</v>
      </c>
      <c r="H954" s="12">
        <f>SupisPrac!I104</f>
        <v>0</v>
      </c>
      <c r="I954" s="12">
        <f>G954*H954</f>
        <v>0</v>
      </c>
      <c r="J954" s="12">
        <f>I954*0.2</f>
        <v>0</v>
      </c>
    </row>
    <row r="955" spans="2:10" s="1" customFormat="1" ht="12.75">
      <c r="B955" s="26"/>
      <c r="C955" s="10" t="s">
        <v>220</v>
      </c>
      <c r="D955" s="10" t="s">
        <v>291</v>
      </c>
      <c r="E955" s="11" t="s">
        <v>619</v>
      </c>
      <c r="F955" s="10" t="s">
        <v>105</v>
      </c>
      <c r="G955" s="24">
        <v>162.1</v>
      </c>
      <c r="H955" s="12">
        <f>SupisPrac!I107</f>
        <v>0</v>
      </c>
      <c r="I955" s="12">
        <f>G955*H955</f>
        <v>0</v>
      </c>
      <c r="J955" s="12">
        <f>I955*0.2</f>
        <v>0</v>
      </c>
    </row>
    <row r="956" spans="2:10" s="1" customFormat="1" ht="12.75">
      <c r="B956" s="26"/>
      <c r="C956" s="10" t="s">
        <v>220</v>
      </c>
      <c r="D956" s="10" t="s">
        <v>293</v>
      </c>
      <c r="E956" s="11" t="s">
        <v>294</v>
      </c>
      <c r="F956" s="10" t="s">
        <v>97</v>
      </c>
      <c r="G956" s="24">
        <v>6</v>
      </c>
      <c r="H956" s="12">
        <f>SupisPrac!I108</f>
        <v>0</v>
      </c>
      <c r="I956" s="12">
        <f>G956*H956</f>
        <v>0</v>
      </c>
      <c r="J956" s="12">
        <f>I956*0.2</f>
        <v>0</v>
      </c>
    </row>
    <row r="957" spans="2:10" s="1" customFormat="1" ht="12.75">
      <c r="B957" s="26"/>
      <c r="C957" s="10" t="s">
        <v>220</v>
      </c>
      <c r="D957" s="10" t="s">
        <v>297</v>
      </c>
      <c r="E957" s="11" t="s">
        <v>298</v>
      </c>
      <c r="F957" s="10" t="s">
        <v>105</v>
      </c>
      <c r="G957" s="24">
        <v>118</v>
      </c>
      <c r="H957" s="12">
        <f>SupisPrac!I110</f>
        <v>0</v>
      </c>
      <c r="I957" s="12">
        <f>G957*H957</f>
        <v>0</v>
      </c>
      <c r="J957" s="12">
        <f>I957*0.2</f>
        <v>0</v>
      </c>
    </row>
    <row r="958" spans="2:10" s="1" customFormat="1" ht="12.75">
      <c r="B958" s="26"/>
      <c r="C958" s="10" t="s">
        <v>220</v>
      </c>
      <c r="D958" s="10" t="s">
        <v>301</v>
      </c>
      <c r="E958" s="11" t="s">
        <v>302</v>
      </c>
      <c r="F958" s="10" t="s">
        <v>97</v>
      </c>
      <c r="G958" s="24">
        <v>1</v>
      </c>
      <c r="H958" s="12">
        <f>SupisPrac!I112</f>
        <v>0</v>
      </c>
      <c r="I958" s="12">
        <f>G958*H958</f>
        <v>0</v>
      </c>
      <c r="J958" s="12">
        <f>I958*0.2</f>
        <v>0</v>
      </c>
    </row>
    <row r="959" spans="2:10" s="1" customFormat="1" ht="12.75">
      <c r="B959" s="26"/>
      <c r="C959" s="10" t="s">
        <v>220</v>
      </c>
      <c r="D959" s="10" t="s">
        <v>303</v>
      </c>
      <c r="E959" s="11" t="s">
        <v>304</v>
      </c>
      <c r="F959" s="10" t="s">
        <v>97</v>
      </c>
      <c r="G959" s="24">
        <v>2</v>
      </c>
      <c r="H959" s="12">
        <f>SupisPrac!I113</f>
        <v>0</v>
      </c>
      <c r="I959" s="12">
        <f>G959*H959</f>
        <v>0</v>
      </c>
      <c r="J959" s="12">
        <f>I959*0.2</f>
        <v>0</v>
      </c>
    </row>
    <row r="960" spans="2:10" s="1" customFormat="1" ht="12.75">
      <c r="B960" s="26"/>
      <c r="C960" s="10" t="s">
        <v>319</v>
      </c>
      <c r="D960" s="10" t="s">
        <v>348</v>
      </c>
      <c r="E960" s="11" t="s">
        <v>349</v>
      </c>
      <c r="F960" s="10" t="s">
        <v>100</v>
      </c>
      <c r="G960" s="24">
        <v>145</v>
      </c>
      <c r="H960" s="12">
        <f>SupisPrac!I137</f>
        <v>0</v>
      </c>
      <c r="I960" s="12">
        <f>G960*H960</f>
        <v>0</v>
      </c>
      <c r="J960" s="12">
        <f>I960*0.2</f>
        <v>0</v>
      </c>
    </row>
    <row r="961" spans="2:10" s="1" customFormat="1" ht="12.75">
      <c r="B961" s="26"/>
      <c r="C961" s="10" t="s">
        <v>319</v>
      </c>
      <c r="D961" s="10" t="s">
        <v>350</v>
      </c>
      <c r="E961" s="11" t="s">
        <v>620</v>
      </c>
      <c r="F961" s="10" t="s">
        <v>100</v>
      </c>
      <c r="G961" s="24">
        <v>447.795</v>
      </c>
      <c r="H961" s="12">
        <f>SupisPrac!I138</f>
        <v>0</v>
      </c>
      <c r="I961" s="12">
        <f>G961*H961</f>
        <v>0</v>
      </c>
      <c r="J961" s="12">
        <f>I961*0.2</f>
        <v>0</v>
      </c>
    </row>
    <row r="962" spans="2:10" s="1" customFormat="1" ht="12.75">
      <c r="B962" s="26"/>
      <c r="C962" s="10" t="s">
        <v>319</v>
      </c>
      <c r="D962" s="10" t="s">
        <v>359</v>
      </c>
      <c r="E962" s="11" t="s">
        <v>621</v>
      </c>
      <c r="F962" s="10" t="s">
        <v>100</v>
      </c>
      <c r="G962" s="24">
        <v>439.425</v>
      </c>
      <c r="H962" s="12">
        <f>SupisPrac!I142</f>
        <v>0</v>
      </c>
      <c r="I962" s="12">
        <f>G962*H962</f>
        <v>0</v>
      </c>
      <c r="J962" s="12">
        <f>I962*0.2</f>
        <v>0</v>
      </c>
    </row>
    <row r="963" spans="2:10" s="1" customFormat="1" ht="12.75">
      <c r="B963" s="26"/>
      <c r="C963" s="10" t="s">
        <v>319</v>
      </c>
      <c r="D963" s="10" t="s">
        <v>361</v>
      </c>
      <c r="E963" s="11" t="s">
        <v>622</v>
      </c>
      <c r="F963" s="10" t="s">
        <v>100</v>
      </c>
      <c r="G963" s="24">
        <v>431.055</v>
      </c>
      <c r="H963" s="12">
        <f>SupisPrac!I143</f>
        <v>0</v>
      </c>
      <c r="I963" s="12">
        <f>G963*H963</f>
        <v>0</v>
      </c>
      <c r="J963" s="12">
        <f>I963*0.2</f>
        <v>0</v>
      </c>
    </row>
    <row r="964" spans="2:10" s="1" customFormat="1" ht="12.75">
      <c r="B964" s="26"/>
      <c r="C964" s="10" t="s">
        <v>319</v>
      </c>
      <c r="D964" s="10" t="s">
        <v>363</v>
      </c>
      <c r="E964" s="11" t="s">
        <v>623</v>
      </c>
      <c r="F964" s="10" t="s">
        <v>100</v>
      </c>
      <c r="G964" s="24">
        <v>1737.855</v>
      </c>
      <c r="H964" s="12">
        <f>SupisPrac!I144</f>
        <v>0</v>
      </c>
      <c r="I964" s="12">
        <f>G964*H964</f>
        <v>0</v>
      </c>
      <c r="J964" s="12">
        <f>I964*0.2</f>
        <v>0</v>
      </c>
    </row>
    <row r="965" spans="2:10" s="1" customFormat="1" ht="12.75">
      <c r="B965" s="26"/>
      <c r="C965" s="10" t="s">
        <v>319</v>
      </c>
      <c r="D965" s="10" t="s">
        <v>367</v>
      </c>
      <c r="E965" s="11" t="s">
        <v>624</v>
      </c>
      <c r="F965" s="10" t="s">
        <v>100</v>
      </c>
      <c r="G965" s="24">
        <v>1709.773</v>
      </c>
      <c r="H965" s="12">
        <f>SupisPrac!I146</f>
        <v>0</v>
      </c>
      <c r="I965" s="12">
        <f>G965*H965</f>
        <v>0</v>
      </c>
      <c r="J965" s="12">
        <f>I965*0.2</f>
        <v>0</v>
      </c>
    </row>
    <row r="966" spans="2:10" s="1" customFormat="1" ht="12.75">
      <c r="B966" s="26"/>
      <c r="C966" s="10" t="s">
        <v>319</v>
      </c>
      <c r="D966" s="10" t="s">
        <v>369</v>
      </c>
      <c r="E966" s="11" t="s">
        <v>625</v>
      </c>
      <c r="F966" s="10" t="s">
        <v>100</v>
      </c>
      <c r="G966" s="24">
        <v>856.373</v>
      </c>
      <c r="H966" s="12">
        <f>SupisPrac!I147</f>
        <v>0</v>
      </c>
      <c r="I966" s="12">
        <f>G966*H966</f>
        <v>0</v>
      </c>
      <c r="J966" s="12">
        <f>I966*0.2</f>
        <v>0</v>
      </c>
    </row>
    <row r="967" spans="2:10" s="1" customFormat="1" ht="12.75">
      <c r="B967" s="26"/>
      <c r="C967" s="10" t="s">
        <v>319</v>
      </c>
      <c r="D967" s="10" t="s">
        <v>371</v>
      </c>
      <c r="E967" s="11" t="s">
        <v>372</v>
      </c>
      <c r="F967" s="10" t="s">
        <v>100</v>
      </c>
      <c r="G967" s="24">
        <v>6.49</v>
      </c>
      <c r="H967" s="12">
        <f>SupisPrac!I148</f>
        <v>0</v>
      </c>
      <c r="I967" s="12">
        <f>G967*H967</f>
        <v>0</v>
      </c>
      <c r="J967" s="12">
        <f>I967*0.2</f>
        <v>0</v>
      </c>
    </row>
    <row r="968" spans="2:10" s="1" customFormat="1" ht="12.75">
      <c r="B968" s="26"/>
      <c r="C968" s="10" t="s">
        <v>319</v>
      </c>
      <c r="D968" s="10" t="s">
        <v>375</v>
      </c>
      <c r="E968" s="11" t="s">
        <v>376</v>
      </c>
      <c r="F968" s="10" t="s">
        <v>105</v>
      </c>
      <c r="G968" s="24">
        <v>14</v>
      </c>
      <c r="H968" s="12">
        <f>SupisPrac!I150</f>
        <v>0</v>
      </c>
      <c r="I968" s="12">
        <f>G968*H968</f>
        <v>0</v>
      </c>
      <c r="J968" s="12">
        <f>I968*0.2</f>
        <v>0</v>
      </c>
    </row>
    <row r="969" spans="2:10" s="1" customFormat="1" ht="12.75">
      <c r="B969" s="26"/>
      <c r="C969" s="10" t="s">
        <v>319</v>
      </c>
      <c r="D969" s="10" t="s">
        <v>379</v>
      </c>
      <c r="E969" s="11" t="s">
        <v>626</v>
      </c>
      <c r="F969" s="10" t="s">
        <v>105</v>
      </c>
      <c r="G969" s="24">
        <v>30</v>
      </c>
      <c r="H969" s="12">
        <f>SupisPrac!I152</f>
        <v>0</v>
      </c>
      <c r="I969" s="12">
        <f>G969*H969</f>
        <v>0</v>
      </c>
      <c r="J969" s="12">
        <f>I969*0.2</f>
        <v>0</v>
      </c>
    </row>
    <row r="970" spans="2:10" s="1" customFormat="1" ht="12.75">
      <c r="B970" s="26"/>
      <c r="C970" s="10" t="s">
        <v>319</v>
      </c>
      <c r="D970" s="10" t="s">
        <v>381</v>
      </c>
      <c r="E970" s="11" t="s">
        <v>382</v>
      </c>
      <c r="F970" s="10" t="s">
        <v>100</v>
      </c>
      <c r="G970" s="24">
        <v>43</v>
      </c>
      <c r="H970" s="12">
        <f>SupisPrac!I153</f>
        <v>0</v>
      </c>
      <c r="I970" s="12">
        <f>G970*H970</f>
        <v>0</v>
      </c>
      <c r="J970" s="12">
        <f>I970*0.2</f>
        <v>0</v>
      </c>
    </row>
    <row r="971" spans="2:10" s="1" customFormat="1" ht="12.75">
      <c r="B971" s="26"/>
      <c r="C971" s="10" t="s">
        <v>319</v>
      </c>
      <c r="D971" s="10" t="s">
        <v>383</v>
      </c>
      <c r="E971" s="11" t="s">
        <v>384</v>
      </c>
      <c r="F971" s="10" t="s">
        <v>100</v>
      </c>
      <c r="G971" s="24">
        <v>258</v>
      </c>
      <c r="H971" s="12">
        <f>SupisPrac!I154</f>
        <v>0</v>
      </c>
      <c r="I971" s="12">
        <f>G971*H971</f>
        <v>0</v>
      </c>
      <c r="J971" s="12">
        <f>I971*0.2</f>
        <v>0</v>
      </c>
    </row>
    <row r="972" spans="2:10" s="1" customFormat="1" ht="12.75">
      <c r="B972" s="26"/>
      <c r="C972" s="10" t="s">
        <v>319</v>
      </c>
      <c r="D972" s="10" t="s">
        <v>393</v>
      </c>
      <c r="E972" s="11" t="s">
        <v>627</v>
      </c>
      <c r="F972" s="10" t="s">
        <v>97</v>
      </c>
      <c r="G972" s="24">
        <v>1</v>
      </c>
      <c r="H972" s="12">
        <f>SupisPrac!I159</f>
        <v>0</v>
      </c>
      <c r="I972" s="12">
        <f>G972*H972</f>
        <v>0</v>
      </c>
      <c r="J972" s="12">
        <f>I972*0.2</f>
        <v>0</v>
      </c>
    </row>
    <row r="973" spans="2:10" s="1" customFormat="1" ht="12.75">
      <c r="B973" s="26"/>
      <c r="C973" s="10" t="s">
        <v>319</v>
      </c>
      <c r="D973" s="10" t="s">
        <v>405</v>
      </c>
      <c r="E973" s="11" t="s">
        <v>628</v>
      </c>
      <c r="F973" s="10" t="s">
        <v>105</v>
      </c>
      <c r="G973" s="24">
        <v>74.5</v>
      </c>
      <c r="H973" s="12">
        <f>SupisPrac!I165</f>
        <v>0</v>
      </c>
      <c r="I973" s="12">
        <f>G973*H973</f>
        <v>0</v>
      </c>
      <c r="J973" s="12">
        <f>I973*0.2</f>
        <v>0</v>
      </c>
    </row>
    <row r="974" spans="2:10" s="1" customFormat="1" ht="12.75">
      <c r="B974" s="26"/>
      <c r="C974" s="10" t="s">
        <v>319</v>
      </c>
      <c r="D974" s="10" t="s">
        <v>409</v>
      </c>
      <c r="E974" s="11" t="s">
        <v>629</v>
      </c>
      <c r="F974" s="10" t="s">
        <v>105</v>
      </c>
      <c r="G974" s="24">
        <v>159</v>
      </c>
      <c r="H974" s="12">
        <f>SupisPrac!I167</f>
        <v>0</v>
      </c>
      <c r="I974" s="12">
        <f>G974*H974</f>
        <v>0</v>
      </c>
      <c r="J974" s="12">
        <f>I974*0.2</f>
        <v>0</v>
      </c>
    </row>
    <row r="975" spans="2:10" s="1" customFormat="1" ht="12.75">
      <c r="B975" s="26"/>
      <c r="C975" s="10" t="s">
        <v>319</v>
      </c>
      <c r="D975" s="10" t="s">
        <v>411</v>
      </c>
      <c r="E975" s="11" t="s">
        <v>630</v>
      </c>
      <c r="F975" s="10" t="s">
        <v>105</v>
      </c>
      <c r="G975" s="24">
        <v>200</v>
      </c>
      <c r="H975" s="12">
        <f>SupisPrac!I168</f>
        <v>0</v>
      </c>
      <c r="I975" s="12">
        <f>G975*H975</f>
        <v>0</v>
      </c>
      <c r="J975" s="12">
        <f>I975*0.2</f>
        <v>0</v>
      </c>
    </row>
    <row r="976" spans="2:10" s="1" customFormat="1" ht="12.75">
      <c r="B976" s="26"/>
      <c r="C976" s="10" t="s">
        <v>319</v>
      </c>
      <c r="D976" s="10" t="s">
        <v>417</v>
      </c>
      <c r="E976" s="11" t="s">
        <v>418</v>
      </c>
      <c r="F976" s="10" t="s">
        <v>105</v>
      </c>
      <c r="G976" s="24">
        <v>33</v>
      </c>
      <c r="H976" s="12">
        <f>SupisPrac!I171</f>
        <v>0</v>
      </c>
      <c r="I976" s="12">
        <f>G976*H976</f>
        <v>0</v>
      </c>
      <c r="J976" s="12">
        <f>I976*0.2</f>
        <v>0</v>
      </c>
    </row>
    <row r="977" spans="2:10" s="1" customFormat="1" ht="12.75">
      <c r="B977" s="26"/>
      <c r="C977" s="10" t="s">
        <v>319</v>
      </c>
      <c r="D977" s="10" t="s">
        <v>431</v>
      </c>
      <c r="E977" s="11" t="s">
        <v>432</v>
      </c>
      <c r="F977" s="10" t="s">
        <v>105</v>
      </c>
      <c r="G977" s="24">
        <v>30</v>
      </c>
      <c r="H977" s="12">
        <f>SupisPrac!I178</f>
        <v>0</v>
      </c>
      <c r="I977" s="12">
        <f>G977*H977</f>
        <v>0</v>
      </c>
      <c r="J977" s="12">
        <f>I977*0.2</f>
        <v>0</v>
      </c>
    </row>
    <row r="978" spans="2:10" s="1" customFormat="1" ht="12.75">
      <c r="B978" s="26"/>
      <c r="C978" s="10" t="s">
        <v>310</v>
      </c>
      <c r="D978" s="10" t="s">
        <v>311</v>
      </c>
      <c r="E978" s="11" t="s">
        <v>312</v>
      </c>
      <c r="F978" s="10" t="s">
        <v>105</v>
      </c>
      <c r="G978" s="24">
        <v>24</v>
      </c>
      <c r="H978" s="12">
        <f>SupisPrac!I115</f>
        <v>0</v>
      </c>
      <c r="I978" s="12">
        <f>G978*H978</f>
        <v>0</v>
      </c>
      <c r="J978" s="12">
        <f>I978*0.2</f>
        <v>0</v>
      </c>
    </row>
    <row r="979" spans="2:10" s="1" customFormat="1" ht="12.75">
      <c r="B979" s="26"/>
      <c r="C979" s="10" t="s">
        <v>310</v>
      </c>
      <c r="D979" s="10" t="s">
        <v>313</v>
      </c>
      <c r="E979" s="11" t="s">
        <v>314</v>
      </c>
      <c r="F979" s="10" t="s">
        <v>97</v>
      </c>
      <c r="G979" s="24">
        <v>2</v>
      </c>
      <c r="H979" s="12">
        <f>SupisPrac!I116</f>
        <v>0</v>
      </c>
      <c r="I979" s="12">
        <f>G979*H979</f>
        <v>0</v>
      </c>
      <c r="J979" s="12">
        <f>I979*0.2</f>
        <v>0</v>
      </c>
    </row>
    <row r="980" spans="2:10" s="1" customFormat="1" ht="12.75">
      <c r="B980" s="26"/>
      <c r="C980" s="10" t="s">
        <v>310</v>
      </c>
      <c r="D980" s="10" t="s">
        <v>315</v>
      </c>
      <c r="E980" s="11" t="s">
        <v>316</v>
      </c>
      <c r="F980" s="10" t="s">
        <v>317</v>
      </c>
      <c r="G980" s="24">
        <v>130</v>
      </c>
      <c r="H980" s="12">
        <f>SupisPrac!I117</f>
        <v>0</v>
      </c>
      <c r="I980" s="12">
        <f>G980*H980</f>
        <v>0</v>
      </c>
      <c r="J980" s="12">
        <f>I980*0.2</f>
        <v>0</v>
      </c>
    </row>
    <row r="981" spans="2:10" s="1" customFormat="1" ht="12.75">
      <c r="B981" s="26"/>
      <c r="C981" s="10" t="s">
        <v>449</v>
      </c>
      <c r="D981" s="10" t="s">
        <v>441</v>
      </c>
      <c r="E981" s="11" t="s">
        <v>442</v>
      </c>
      <c r="F981" s="10" t="s">
        <v>100</v>
      </c>
      <c r="G981" s="24">
        <v>237.035</v>
      </c>
      <c r="H981" s="12">
        <f>SupisPrac!I188</f>
        <v>0</v>
      </c>
      <c r="I981" s="12">
        <f>G981*H981</f>
        <v>0</v>
      </c>
      <c r="J981" s="12">
        <f>I981*0.2</f>
        <v>0</v>
      </c>
    </row>
    <row r="982" spans="2:10" s="1" customFormat="1" ht="12.75">
      <c r="B982" s="26"/>
      <c r="C982" s="10" t="s">
        <v>449</v>
      </c>
      <c r="D982" s="10" t="s">
        <v>443</v>
      </c>
      <c r="E982" s="11" t="s">
        <v>444</v>
      </c>
      <c r="F982" s="10" t="s">
        <v>100</v>
      </c>
      <c r="G982" s="24">
        <v>172.613</v>
      </c>
      <c r="H982" s="12">
        <f>SupisPrac!I189</f>
        <v>0</v>
      </c>
      <c r="I982" s="12">
        <f>G982*H982</f>
        <v>0</v>
      </c>
      <c r="J982" s="12">
        <f>I982*0.2</f>
        <v>0</v>
      </c>
    </row>
    <row r="983" spans="2:10" s="1" customFormat="1" ht="12.75">
      <c r="B983" s="26"/>
      <c r="C983" s="10" t="s">
        <v>451</v>
      </c>
      <c r="D983" s="10" t="s">
        <v>452</v>
      </c>
      <c r="E983" s="11" t="s">
        <v>453</v>
      </c>
      <c r="F983" s="10" t="s">
        <v>100</v>
      </c>
      <c r="G983" s="24">
        <v>265.376</v>
      </c>
      <c r="H983" s="12">
        <f>SupisPrac!I190</f>
        <v>0</v>
      </c>
      <c r="I983" s="12">
        <f>G983*H983</f>
        <v>0</v>
      </c>
      <c r="J983" s="12">
        <f>I983*0.2</f>
        <v>0</v>
      </c>
    </row>
    <row r="984" spans="2:10" s="1" customFormat="1" ht="12.75">
      <c r="B984" s="26"/>
      <c r="C984" s="10" t="s">
        <v>451</v>
      </c>
      <c r="D984" s="10" t="s">
        <v>454</v>
      </c>
      <c r="E984" s="11" t="s">
        <v>455</v>
      </c>
      <c r="F984" s="10" t="s">
        <v>100</v>
      </c>
      <c r="G984" s="24">
        <v>114.24</v>
      </c>
      <c r="H984" s="12">
        <f>SupisPrac!I192</f>
        <v>0</v>
      </c>
      <c r="I984" s="12">
        <f>G984*H984</f>
        <v>0</v>
      </c>
      <c r="J984" s="12">
        <f>I984*0.2</f>
        <v>0</v>
      </c>
    </row>
    <row r="985" spans="2:10" s="1" customFormat="1" ht="12.75">
      <c r="B985" s="26"/>
      <c r="C985" s="10" t="s">
        <v>451</v>
      </c>
      <c r="D985" s="10" t="s">
        <v>456</v>
      </c>
      <c r="E985" s="11" t="s">
        <v>457</v>
      </c>
      <c r="F985" s="10" t="s">
        <v>100</v>
      </c>
      <c r="G985" s="24">
        <v>874.575</v>
      </c>
      <c r="H985" s="12">
        <f>SupisPrac!I193</f>
        <v>0</v>
      </c>
      <c r="I985" s="12">
        <f>G985*H985</f>
        <v>0</v>
      </c>
      <c r="J985" s="12">
        <f>I985*0.2</f>
        <v>0</v>
      </c>
    </row>
    <row r="986" spans="2:10" s="1" customFormat="1" ht="12.75">
      <c r="B986" s="26"/>
      <c r="C986" s="10" t="s">
        <v>544</v>
      </c>
      <c r="D986" s="10" t="s">
        <v>547</v>
      </c>
      <c r="E986" s="11" t="s">
        <v>548</v>
      </c>
      <c r="F986" s="10" t="s">
        <v>100</v>
      </c>
      <c r="G986" s="24">
        <v>11.314</v>
      </c>
      <c r="H986" s="12">
        <f>SupisPrac!I237</f>
        <v>0</v>
      </c>
      <c r="I986" s="12">
        <f>G986*H986</f>
        <v>0</v>
      </c>
      <c r="J986" s="12">
        <f>I986*0.2</f>
        <v>0</v>
      </c>
    </row>
    <row r="987" spans="2:10" s="1" customFormat="1" ht="12.75">
      <c r="B987" s="26"/>
      <c r="C987" s="10" t="s">
        <v>306</v>
      </c>
      <c r="D987" s="10" t="s">
        <v>307</v>
      </c>
      <c r="E987" s="11" t="s">
        <v>308</v>
      </c>
      <c r="F987" s="10" t="s">
        <v>97</v>
      </c>
      <c r="G987" s="24">
        <v>45</v>
      </c>
      <c r="H987" s="12">
        <f>SupisPrac!I114</f>
        <v>0</v>
      </c>
      <c r="I987" s="12">
        <f>G987*H987</f>
        <v>0</v>
      </c>
      <c r="J987" s="12">
        <f>I987*0.2</f>
        <v>0</v>
      </c>
    </row>
    <row r="988" spans="2:10" s="1" customFormat="1" ht="12.75">
      <c r="B988" s="26"/>
      <c r="C988" s="10" t="s">
        <v>550</v>
      </c>
      <c r="D988" s="10" t="s">
        <v>551</v>
      </c>
      <c r="E988" s="11" t="s">
        <v>643</v>
      </c>
      <c r="F988" s="10" t="s">
        <v>100</v>
      </c>
      <c r="G988" s="24">
        <v>166.608</v>
      </c>
      <c r="H988" s="12">
        <f>SupisPrac!I238</f>
        <v>0</v>
      </c>
      <c r="I988" s="12">
        <f>G988*H988</f>
        <v>0</v>
      </c>
      <c r="J988" s="12">
        <f>I988*0.2</f>
        <v>0</v>
      </c>
    </row>
    <row r="989" spans="2:10" s="1" customFormat="1" ht="12.75">
      <c r="B989" s="26"/>
      <c r="C989" s="10" t="s">
        <v>550</v>
      </c>
      <c r="D989" s="10" t="s">
        <v>553</v>
      </c>
      <c r="E989" s="11" t="s">
        <v>644</v>
      </c>
      <c r="F989" s="10" t="s">
        <v>100</v>
      </c>
      <c r="G989" s="24">
        <v>166.608</v>
      </c>
      <c r="H989" s="12">
        <f>SupisPrac!I239</f>
        <v>0</v>
      </c>
      <c r="I989" s="12">
        <f>G989*H989</f>
        <v>0</v>
      </c>
      <c r="J989" s="12">
        <f>I989*0.2</f>
        <v>0</v>
      </c>
    </row>
    <row r="990" spans="2:10" s="1" customFormat="1" ht="12.75">
      <c r="B990" s="26"/>
      <c r="C990" s="10" t="s">
        <v>550</v>
      </c>
      <c r="D990" s="10" t="s">
        <v>555</v>
      </c>
      <c r="E990" s="11" t="s">
        <v>556</v>
      </c>
      <c r="F990" s="10" t="s">
        <v>100</v>
      </c>
      <c r="G990" s="24">
        <v>991.961</v>
      </c>
      <c r="H990" s="12">
        <f>SupisPrac!I240</f>
        <v>0</v>
      </c>
      <c r="I990" s="12">
        <f>G990*H990</f>
        <v>0</v>
      </c>
      <c r="J990" s="12">
        <f>I990*0.2</f>
        <v>0</v>
      </c>
    </row>
    <row r="991" spans="2:10" s="1" customFormat="1" ht="12.75">
      <c r="B991" s="26"/>
      <c r="C991" s="10" t="s">
        <v>550</v>
      </c>
      <c r="D991" s="10" t="s">
        <v>557</v>
      </c>
      <c r="E991" s="11" t="s">
        <v>558</v>
      </c>
      <c r="F991" s="10" t="s">
        <v>100</v>
      </c>
      <c r="G991" s="24">
        <v>232.605</v>
      </c>
      <c r="H991" s="12">
        <f>SupisPrac!I241</f>
        <v>0</v>
      </c>
      <c r="I991" s="12">
        <f>G991*H991</f>
        <v>0</v>
      </c>
      <c r="J991" s="12">
        <f>I991*0.2</f>
        <v>0</v>
      </c>
    </row>
    <row r="992" spans="2:10" s="1" customFormat="1" ht="12.75">
      <c r="B992" s="26"/>
      <c r="C992" s="10" t="s">
        <v>550</v>
      </c>
      <c r="D992" s="10" t="s">
        <v>559</v>
      </c>
      <c r="E992" s="11" t="s">
        <v>560</v>
      </c>
      <c r="F992" s="10" t="s">
        <v>100</v>
      </c>
      <c r="G992" s="24">
        <v>166.608</v>
      </c>
      <c r="H992" s="12">
        <f>SupisPrac!I242</f>
        <v>0</v>
      </c>
      <c r="I992" s="12">
        <f>G992*H992</f>
        <v>0</v>
      </c>
      <c r="J992" s="12">
        <f>I992*0.2</f>
        <v>0</v>
      </c>
    </row>
    <row r="993" spans="2:10" s="1" customFormat="1" ht="12.75">
      <c r="B993" s="27"/>
      <c r="C993" s="10" t="s">
        <v>550</v>
      </c>
      <c r="D993" s="10" t="s">
        <v>561</v>
      </c>
      <c r="E993" s="11" t="s">
        <v>562</v>
      </c>
      <c r="F993" s="10" t="s">
        <v>100</v>
      </c>
      <c r="G993" s="24">
        <v>166.608</v>
      </c>
      <c r="H993" s="12">
        <f>SupisPrac!I243</f>
        <v>0</v>
      </c>
      <c r="I993" s="12">
        <f>G993*H993</f>
        <v>0</v>
      </c>
      <c r="J993" s="12">
        <f>I993*0.2</f>
        <v>0</v>
      </c>
    </row>
    <row r="994" spans="2:10" s="2" customFormat="1" ht="12.75">
      <c r="B994" s="33" t="s">
        <v>645</v>
      </c>
      <c r="C994" s="34"/>
      <c r="D994" s="34"/>
      <c r="E994" s="35"/>
      <c r="F994" s="34"/>
      <c r="G994" s="34"/>
      <c r="H994" s="34"/>
      <c r="I994" s="15">
        <f>SUM(I886:I993)</f>
        <v>0</v>
      </c>
      <c r="J994" s="15">
        <f>SUM(J886:J993)</f>
        <v>0</v>
      </c>
    </row>
    <row r="995" spans="2:10" s="1" customFormat="1" ht="12.75">
      <c r="B995" s="32" t="s">
        <v>646</v>
      </c>
      <c r="C995" s="10" t="s">
        <v>155</v>
      </c>
      <c r="D995" s="10" t="s">
        <v>169</v>
      </c>
      <c r="E995" s="11" t="s">
        <v>170</v>
      </c>
      <c r="F995" s="10" t="s">
        <v>88</v>
      </c>
      <c r="G995" s="24">
        <v>0.844</v>
      </c>
      <c r="H995" s="12">
        <f>SupisPrac!I46</f>
        <v>0</v>
      </c>
      <c r="I995" s="12">
        <f>G995*H995</f>
        <v>0</v>
      </c>
      <c r="J995" s="12">
        <f>I995*0.2</f>
        <v>0</v>
      </c>
    </row>
    <row r="996" spans="2:10" s="1" customFormat="1" ht="12.75">
      <c r="B996" s="26"/>
      <c r="C996" s="10" t="s">
        <v>155</v>
      </c>
      <c r="D996" s="10" t="s">
        <v>171</v>
      </c>
      <c r="E996" s="11" t="s">
        <v>647</v>
      </c>
      <c r="F996" s="10" t="s">
        <v>88</v>
      </c>
      <c r="G996" s="24">
        <v>7.14</v>
      </c>
      <c r="H996" s="12">
        <f>SupisPrac!I47</f>
        <v>0</v>
      </c>
      <c r="I996" s="12">
        <f>G996*H996</f>
        <v>0</v>
      </c>
      <c r="J996" s="12">
        <f>I996*0.2</f>
        <v>0</v>
      </c>
    </row>
    <row r="997" spans="2:10" s="1" customFormat="1" ht="12.75">
      <c r="B997" s="26"/>
      <c r="C997" s="10" t="s">
        <v>155</v>
      </c>
      <c r="D997" s="10" t="s">
        <v>181</v>
      </c>
      <c r="E997" s="11" t="s">
        <v>182</v>
      </c>
      <c r="F997" s="10" t="s">
        <v>88</v>
      </c>
      <c r="G997" s="24">
        <v>2.205</v>
      </c>
      <c r="H997" s="12">
        <f>SupisPrac!I52</f>
        <v>0</v>
      </c>
      <c r="I997" s="12">
        <f>G997*H997</f>
        <v>0</v>
      </c>
      <c r="J997" s="12">
        <f>I997*0.2</f>
        <v>0</v>
      </c>
    </row>
    <row r="998" spans="2:10" s="1" customFormat="1" ht="12.75">
      <c r="B998" s="26"/>
      <c r="C998" s="10" t="s">
        <v>155</v>
      </c>
      <c r="D998" s="10" t="s">
        <v>183</v>
      </c>
      <c r="E998" s="11" t="s">
        <v>648</v>
      </c>
      <c r="F998" s="10" t="s">
        <v>88</v>
      </c>
      <c r="G998" s="24">
        <v>1.773</v>
      </c>
      <c r="H998" s="12">
        <f>SupisPrac!I54</f>
        <v>0</v>
      </c>
      <c r="I998" s="12">
        <f>G998*H998</f>
        <v>0</v>
      </c>
      <c r="J998" s="12">
        <f>I998*0.2</f>
        <v>0</v>
      </c>
    </row>
    <row r="999" spans="2:10" s="1" customFormat="1" ht="12.75">
      <c r="B999" s="26"/>
      <c r="C999" s="10" t="s">
        <v>155</v>
      </c>
      <c r="D999" s="10" t="s">
        <v>185</v>
      </c>
      <c r="E999" s="11" t="s">
        <v>186</v>
      </c>
      <c r="F999" s="10" t="s">
        <v>88</v>
      </c>
      <c r="G999" s="24">
        <v>1.96</v>
      </c>
      <c r="H999" s="12">
        <f>SupisPrac!I55</f>
        <v>0</v>
      </c>
      <c r="I999" s="12">
        <f>G999*H999</f>
        <v>0</v>
      </c>
      <c r="J999" s="12">
        <f>I999*0.2</f>
        <v>0</v>
      </c>
    </row>
    <row r="1000" spans="2:10" s="1" customFormat="1" ht="12.75">
      <c r="B1000" s="26"/>
      <c r="C1000" s="10" t="s">
        <v>155</v>
      </c>
      <c r="D1000" s="10" t="s">
        <v>191</v>
      </c>
      <c r="E1000" s="11" t="s">
        <v>192</v>
      </c>
      <c r="F1000" s="10" t="s">
        <v>88</v>
      </c>
      <c r="G1000" s="24">
        <v>5.779</v>
      </c>
      <c r="H1000" s="12">
        <f>SupisPrac!I58</f>
        <v>0</v>
      </c>
      <c r="I1000" s="12">
        <f>G1000*H1000</f>
        <v>0</v>
      </c>
      <c r="J1000" s="12">
        <f>I1000*0.2</f>
        <v>0</v>
      </c>
    </row>
    <row r="1001" spans="2:10" s="1" customFormat="1" ht="12.75">
      <c r="B1001" s="26"/>
      <c r="C1001" s="10" t="s">
        <v>155</v>
      </c>
      <c r="D1001" s="10" t="s">
        <v>199</v>
      </c>
      <c r="E1001" s="11" t="s">
        <v>200</v>
      </c>
      <c r="F1001" s="10" t="s">
        <v>100</v>
      </c>
      <c r="G1001" s="24">
        <v>11.9</v>
      </c>
      <c r="H1001" s="12">
        <f>SupisPrac!I62</f>
        <v>0</v>
      </c>
      <c r="I1001" s="12">
        <f>G1001*H1001</f>
        <v>0</v>
      </c>
      <c r="J1001" s="12">
        <f>I1001*0.2</f>
        <v>0</v>
      </c>
    </row>
    <row r="1002" spans="2:10" s="1" customFormat="1" ht="12.75">
      <c r="B1002" s="26"/>
      <c r="C1002" s="10" t="s">
        <v>155</v>
      </c>
      <c r="D1002" s="10" t="s">
        <v>203</v>
      </c>
      <c r="E1002" s="11" t="s">
        <v>649</v>
      </c>
      <c r="F1002" s="10" t="s">
        <v>100</v>
      </c>
      <c r="G1002" s="24">
        <v>6.3</v>
      </c>
      <c r="H1002" s="12">
        <f>SupisPrac!I64</f>
        <v>0</v>
      </c>
      <c r="I1002" s="12">
        <f>G1002*H1002</f>
        <v>0</v>
      </c>
      <c r="J1002" s="12">
        <f>I1002*0.2</f>
        <v>0</v>
      </c>
    </row>
    <row r="1003" spans="2:10" s="1" customFormat="1" ht="12.75">
      <c r="B1003" s="26"/>
      <c r="C1003" s="10" t="s">
        <v>155</v>
      </c>
      <c r="D1003" s="10" t="s">
        <v>205</v>
      </c>
      <c r="E1003" s="11" t="s">
        <v>650</v>
      </c>
      <c r="F1003" s="10" t="s">
        <v>100</v>
      </c>
      <c r="G1003" s="24">
        <v>6.3</v>
      </c>
      <c r="H1003" s="12">
        <f>SupisPrac!I65</f>
        <v>0</v>
      </c>
      <c r="I1003" s="12">
        <f>G1003*H1003</f>
        <v>0</v>
      </c>
      <c r="J1003" s="12">
        <f>I1003*0.2</f>
        <v>0</v>
      </c>
    </row>
    <row r="1004" spans="2:10" s="1" customFormat="1" ht="12.75">
      <c r="B1004" s="26"/>
      <c r="C1004" s="10" t="s">
        <v>459</v>
      </c>
      <c r="D1004" s="10" t="s">
        <v>466</v>
      </c>
      <c r="E1004" s="11" t="s">
        <v>467</v>
      </c>
      <c r="F1004" s="10" t="s">
        <v>468</v>
      </c>
      <c r="G1004" s="24">
        <v>10</v>
      </c>
      <c r="H1004" s="12">
        <f>SupisPrac!I197</f>
        <v>0</v>
      </c>
      <c r="I1004" s="12">
        <f>G1004*H1004</f>
        <v>0</v>
      </c>
      <c r="J1004" s="12">
        <f>I1004*0.2</f>
        <v>0</v>
      </c>
    </row>
    <row r="1005" spans="2:10" s="1" customFormat="1" ht="12.75">
      <c r="B1005" s="26"/>
      <c r="C1005" s="10" t="s">
        <v>85</v>
      </c>
      <c r="D1005" s="10" t="s">
        <v>86</v>
      </c>
      <c r="E1005" s="11" t="s">
        <v>651</v>
      </c>
      <c r="F1005" s="10" t="s">
        <v>88</v>
      </c>
      <c r="G1005" s="24">
        <v>0.844</v>
      </c>
      <c r="H1005" s="12">
        <f>SupisPrac!I10</f>
        <v>0</v>
      </c>
      <c r="I1005" s="12">
        <f>G1005*H1005</f>
        <v>0</v>
      </c>
      <c r="J1005" s="12">
        <f>I1005*0.2</f>
        <v>0</v>
      </c>
    </row>
    <row r="1006" spans="2:10" s="1" customFormat="1" ht="12.75">
      <c r="B1006" s="26"/>
      <c r="C1006" s="10" t="s">
        <v>85</v>
      </c>
      <c r="D1006" s="10" t="s">
        <v>101</v>
      </c>
      <c r="E1006" s="11" t="s">
        <v>102</v>
      </c>
      <c r="F1006" s="10" t="s">
        <v>97</v>
      </c>
      <c r="G1006" s="24">
        <v>1</v>
      </c>
      <c r="H1006" s="12">
        <f>SupisPrac!I16</f>
        <v>0</v>
      </c>
      <c r="I1006" s="12">
        <f>G1006*H1006</f>
        <v>0</v>
      </c>
      <c r="J1006" s="12">
        <f>I1006*0.2</f>
        <v>0</v>
      </c>
    </row>
    <row r="1007" spans="2:10" s="1" customFormat="1" ht="12.75">
      <c r="B1007" s="26"/>
      <c r="C1007" s="10" t="s">
        <v>85</v>
      </c>
      <c r="D1007" s="10" t="s">
        <v>136</v>
      </c>
      <c r="E1007" s="11" t="s">
        <v>652</v>
      </c>
      <c r="F1007" s="10" t="s">
        <v>138</v>
      </c>
      <c r="G1007" s="24">
        <v>1.856</v>
      </c>
      <c r="H1007" s="12">
        <f>SupisPrac!I33</f>
        <v>0</v>
      </c>
      <c r="I1007" s="12">
        <f>G1007*H1007</f>
        <v>0</v>
      </c>
      <c r="J1007" s="12">
        <f>I1007*0.2</f>
        <v>0</v>
      </c>
    </row>
    <row r="1008" spans="2:10" s="1" customFormat="1" ht="12.75">
      <c r="B1008" s="26"/>
      <c r="C1008" s="10" t="s">
        <v>85</v>
      </c>
      <c r="D1008" s="10" t="s">
        <v>141</v>
      </c>
      <c r="E1008" s="11" t="s">
        <v>142</v>
      </c>
      <c r="F1008" s="10" t="s">
        <v>105</v>
      </c>
      <c r="G1008" s="24">
        <v>20</v>
      </c>
      <c r="H1008" s="12">
        <f>SupisPrac!I35</f>
        <v>0</v>
      </c>
      <c r="I1008" s="12">
        <f>G1008*H1008</f>
        <v>0</v>
      </c>
      <c r="J1008" s="12">
        <f>I1008*0.2</f>
        <v>0</v>
      </c>
    </row>
    <row r="1009" spans="2:10" s="1" customFormat="1" ht="12.75">
      <c r="B1009" s="26"/>
      <c r="C1009" s="10" t="s">
        <v>85</v>
      </c>
      <c r="D1009" s="10" t="s">
        <v>143</v>
      </c>
      <c r="E1009" s="11" t="s">
        <v>144</v>
      </c>
      <c r="F1009" s="10" t="s">
        <v>145</v>
      </c>
      <c r="G1009" s="24">
        <v>140</v>
      </c>
      <c r="H1009" s="12">
        <f>SupisPrac!I36</f>
        <v>0</v>
      </c>
      <c r="I1009" s="12">
        <f>G1009*H1009</f>
        <v>0</v>
      </c>
      <c r="J1009" s="12">
        <f>I1009*0.2</f>
        <v>0</v>
      </c>
    </row>
    <row r="1010" spans="2:10" s="1" customFormat="1" ht="12.75">
      <c r="B1010" s="26"/>
      <c r="C1010" s="10" t="s">
        <v>319</v>
      </c>
      <c r="D1010" s="10" t="s">
        <v>320</v>
      </c>
      <c r="E1010" s="11" t="s">
        <v>321</v>
      </c>
      <c r="F1010" s="10" t="s">
        <v>88</v>
      </c>
      <c r="G1010" s="24">
        <v>0.844</v>
      </c>
      <c r="H1010" s="12">
        <f>SupisPrac!I118</f>
        <v>0</v>
      </c>
      <c r="I1010" s="12">
        <f>G1010*H1010</f>
        <v>0</v>
      </c>
      <c r="J1010" s="12">
        <f>I1010*0.2</f>
        <v>0</v>
      </c>
    </row>
    <row r="1011" spans="2:10" s="1" customFormat="1" ht="12.75">
      <c r="B1011" s="26"/>
      <c r="C1011" s="10" t="s">
        <v>319</v>
      </c>
      <c r="D1011" s="10" t="s">
        <v>322</v>
      </c>
      <c r="E1011" s="11" t="s">
        <v>323</v>
      </c>
      <c r="F1011" s="10" t="s">
        <v>100</v>
      </c>
      <c r="G1011" s="24">
        <v>0.45</v>
      </c>
      <c r="H1011" s="12">
        <f>SupisPrac!I119</f>
        <v>0</v>
      </c>
      <c r="I1011" s="12">
        <f>G1011*H1011</f>
        <v>0</v>
      </c>
      <c r="J1011" s="12">
        <f>I1011*0.2</f>
        <v>0</v>
      </c>
    </row>
    <row r="1012" spans="2:10" s="1" customFormat="1" ht="12.75">
      <c r="B1012" s="26"/>
      <c r="C1012" s="10" t="s">
        <v>319</v>
      </c>
      <c r="D1012" s="10" t="s">
        <v>346</v>
      </c>
      <c r="E1012" s="11" t="s">
        <v>347</v>
      </c>
      <c r="F1012" s="10" t="s">
        <v>88</v>
      </c>
      <c r="G1012" s="24">
        <v>0.084</v>
      </c>
      <c r="H1012" s="12">
        <f>SupisPrac!I136</f>
        <v>0</v>
      </c>
      <c r="I1012" s="12">
        <f>G1012*H1012</f>
        <v>0</v>
      </c>
      <c r="J1012" s="12">
        <f>I1012*0.2</f>
        <v>0</v>
      </c>
    </row>
    <row r="1013" spans="2:10" s="1" customFormat="1" ht="12.75">
      <c r="B1013" s="26"/>
      <c r="C1013" s="10" t="s">
        <v>446</v>
      </c>
      <c r="D1013" s="10" t="s">
        <v>399</v>
      </c>
      <c r="E1013" s="11" t="s">
        <v>400</v>
      </c>
      <c r="F1013" s="10" t="s">
        <v>100</v>
      </c>
      <c r="G1013" s="24">
        <v>135</v>
      </c>
      <c r="H1013" s="12">
        <f>SupisPrac!I185</f>
        <v>0</v>
      </c>
      <c r="I1013" s="12">
        <f>G1013*H1013</f>
        <v>0</v>
      </c>
      <c r="J1013" s="12">
        <f>I1013*0.2</f>
        <v>0</v>
      </c>
    </row>
    <row r="1014" spans="2:10" s="1" customFormat="1" ht="12.75">
      <c r="B1014" s="26"/>
      <c r="C1014" s="10" t="s">
        <v>446</v>
      </c>
      <c r="D1014" s="10" t="s">
        <v>411</v>
      </c>
      <c r="E1014" s="11" t="s">
        <v>412</v>
      </c>
      <c r="F1014" s="10" t="s">
        <v>105</v>
      </c>
      <c r="G1014" s="24">
        <v>20</v>
      </c>
      <c r="H1014" s="12">
        <f>SupisPrac!I186</f>
        <v>0</v>
      </c>
      <c r="I1014" s="12">
        <f>G1014*H1014</f>
        <v>0</v>
      </c>
      <c r="J1014" s="12">
        <f>I1014*0.2</f>
        <v>0</v>
      </c>
    </row>
    <row r="1015" spans="2:10" s="1" customFormat="1" ht="12.75">
      <c r="B1015" s="26"/>
      <c r="C1015" s="10" t="s">
        <v>446</v>
      </c>
      <c r="D1015" s="10" t="s">
        <v>417</v>
      </c>
      <c r="E1015" s="11" t="s">
        <v>447</v>
      </c>
      <c r="F1015" s="10" t="s">
        <v>105</v>
      </c>
      <c r="G1015" s="24">
        <v>34</v>
      </c>
      <c r="H1015" s="12">
        <f>SupisPrac!I187</f>
        <v>0</v>
      </c>
      <c r="I1015" s="12">
        <f>G1015*H1015</f>
        <v>0</v>
      </c>
      <c r="J1015" s="12">
        <f>I1015*0.2</f>
        <v>0</v>
      </c>
    </row>
    <row r="1016" spans="2:10" s="1" customFormat="1" ht="12.75">
      <c r="B1016" s="26"/>
      <c r="C1016" s="10" t="s">
        <v>502</v>
      </c>
      <c r="D1016" s="10" t="s">
        <v>503</v>
      </c>
      <c r="E1016" s="11" t="s">
        <v>504</v>
      </c>
      <c r="F1016" s="10" t="s">
        <v>105</v>
      </c>
      <c r="G1016" s="24">
        <v>2</v>
      </c>
      <c r="H1016" s="12">
        <f>SupisPrac!I216</f>
        <v>0</v>
      </c>
      <c r="I1016" s="12">
        <f>G1016*H1016</f>
        <v>0</v>
      </c>
      <c r="J1016" s="12">
        <f>I1016*0.2</f>
        <v>0</v>
      </c>
    </row>
    <row r="1017" spans="2:10" s="1" customFormat="1" ht="12.75">
      <c r="B1017" s="26"/>
      <c r="C1017" s="10" t="s">
        <v>502</v>
      </c>
      <c r="D1017" s="10" t="s">
        <v>505</v>
      </c>
      <c r="E1017" s="11" t="s">
        <v>506</v>
      </c>
      <c r="F1017" s="10" t="s">
        <v>105</v>
      </c>
      <c r="G1017" s="24">
        <v>10</v>
      </c>
      <c r="H1017" s="12">
        <f>SupisPrac!I217</f>
        <v>0</v>
      </c>
      <c r="I1017" s="12">
        <f>G1017*H1017</f>
        <v>0</v>
      </c>
      <c r="J1017" s="12">
        <f>I1017*0.2</f>
        <v>0</v>
      </c>
    </row>
    <row r="1018" spans="2:10" s="1" customFormat="1" ht="12.75">
      <c r="B1018" s="26"/>
      <c r="C1018" s="10" t="s">
        <v>502</v>
      </c>
      <c r="D1018" s="10" t="s">
        <v>507</v>
      </c>
      <c r="E1018" s="11" t="s">
        <v>508</v>
      </c>
      <c r="F1018" s="10" t="s">
        <v>105</v>
      </c>
      <c r="G1018" s="24">
        <v>34</v>
      </c>
      <c r="H1018" s="12">
        <f>SupisPrac!I218</f>
        <v>0</v>
      </c>
      <c r="I1018" s="12">
        <f>G1018*H1018</f>
        <v>0</v>
      </c>
      <c r="J1018" s="12">
        <f>I1018*0.2</f>
        <v>0</v>
      </c>
    </row>
    <row r="1019" spans="2:10" s="1" customFormat="1" ht="12.75">
      <c r="B1019" s="26"/>
      <c r="C1019" s="10" t="s">
        <v>502</v>
      </c>
      <c r="D1019" s="10" t="s">
        <v>509</v>
      </c>
      <c r="E1019" s="11" t="s">
        <v>510</v>
      </c>
      <c r="F1019" s="10" t="s">
        <v>105</v>
      </c>
      <c r="G1019" s="24">
        <v>48</v>
      </c>
      <c r="H1019" s="12">
        <f>SupisPrac!I219</f>
        <v>0</v>
      </c>
      <c r="I1019" s="12">
        <f>G1019*H1019</f>
        <v>0</v>
      </c>
      <c r="J1019" s="12">
        <f>I1019*0.2</f>
        <v>0</v>
      </c>
    </row>
    <row r="1020" spans="2:10" s="1" customFormat="1" ht="12.75">
      <c r="B1020" s="26"/>
      <c r="C1020" s="10" t="s">
        <v>502</v>
      </c>
      <c r="D1020" s="10" t="s">
        <v>511</v>
      </c>
      <c r="E1020" s="11" t="s">
        <v>512</v>
      </c>
      <c r="F1020" s="10" t="s">
        <v>105</v>
      </c>
      <c r="G1020" s="24">
        <v>48</v>
      </c>
      <c r="H1020" s="12">
        <f>SupisPrac!I220</f>
        <v>0</v>
      </c>
      <c r="I1020" s="12">
        <f>G1020*H1020</f>
        <v>0</v>
      </c>
      <c r="J1020" s="12">
        <f>I1020*0.2</f>
        <v>0</v>
      </c>
    </row>
    <row r="1021" spans="2:10" s="1" customFormat="1" ht="12.75">
      <c r="B1021" s="26"/>
      <c r="C1021" s="10" t="s">
        <v>502</v>
      </c>
      <c r="D1021" s="10" t="s">
        <v>513</v>
      </c>
      <c r="E1021" s="11" t="s">
        <v>514</v>
      </c>
      <c r="F1021" s="10" t="s">
        <v>97</v>
      </c>
      <c r="G1021" s="24">
        <v>4</v>
      </c>
      <c r="H1021" s="12">
        <f>SupisPrac!I221</f>
        <v>0</v>
      </c>
      <c r="I1021" s="12">
        <f>G1021*H1021</f>
        <v>0</v>
      </c>
      <c r="J1021" s="12">
        <f>I1021*0.2</f>
        <v>0</v>
      </c>
    </row>
    <row r="1022" spans="2:10" s="1" customFormat="1" ht="12.75">
      <c r="B1022" s="26"/>
      <c r="C1022" s="10" t="s">
        <v>502</v>
      </c>
      <c r="D1022" s="10" t="s">
        <v>515</v>
      </c>
      <c r="E1022" s="11" t="s">
        <v>516</v>
      </c>
      <c r="F1022" s="10" t="s">
        <v>97</v>
      </c>
      <c r="G1022" s="24">
        <v>1</v>
      </c>
      <c r="H1022" s="12">
        <f>SupisPrac!I222</f>
        <v>0</v>
      </c>
      <c r="I1022" s="12">
        <f>G1022*H1022</f>
        <v>0</v>
      </c>
      <c r="J1022" s="12">
        <f>I1022*0.2</f>
        <v>0</v>
      </c>
    </row>
    <row r="1023" spans="2:10" s="1" customFormat="1" ht="12.75">
      <c r="B1023" s="26"/>
      <c r="C1023" s="10" t="s">
        <v>502</v>
      </c>
      <c r="D1023" s="10" t="s">
        <v>517</v>
      </c>
      <c r="E1023" s="11" t="s">
        <v>518</v>
      </c>
      <c r="F1023" s="10" t="s">
        <v>97</v>
      </c>
      <c r="G1023" s="24">
        <v>2</v>
      </c>
      <c r="H1023" s="12">
        <f>SupisPrac!I223</f>
        <v>0</v>
      </c>
      <c r="I1023" s="12">
        <f>G1023*H1023</f>
        <v>0</v>
      </c>
      <c r="J1023" s="12">
        <f>I1023*0.2</f>
        <v>0</v>
      </c>
    </row>
    <row r="1024" spans="2:10" s="1" customFormat="1" ht="12.75">
      <c r="B1024" s="26"/>
      <c r="C1024" s="10" t="s">
        <v>502</v>
      </c>
      <c r="D1024" s="10" t="s">
        <v>519</v>
      </c>
      <c r="E1024" s="11" t="s">
        <v>520</v>
      </c>
      <c r="F1024" s="10" t="s">
        <v>97</v>
      </c>
      <c r="G1024" s="24">
        <v>1</v>
      </c>
      <c r="H1024" s="12">
        <f>SupisPrac!I224</f>
        <v>0</v>
      </c>
      <c r="I1024" s="12">
        <f>G1024*H1024</f>
        <v>0</v>
      </c>
      <c r="J1024" s="12">
        <f>I1024*0.2</f>
        <v>0</v>
      </c>
    </row>
    <row r="1025" spans="2:10" s="1" customFormat="1" ht="12.75">
      <c r="B1025" s="26"/>
      <c r="C1025" s="10" t="s">
        <v>502</v>
      </c>
      <c r="D1025" s="10" t="s">
        <v>521</v>
      </c>
      <c r="E1025" s="11" t="s">
        <v>522</v>
      </c>
      <c r="F1025" s="10" t="s">
        <v>71</v>
      </c>
      <c r="G1025" s="24">
        <v>2</v>
      </c>
      <c r="H1025" s="12">
        <f>SupisPrac!I225</f>
        <v>0</v>
      </c>
      <c r="I1025" s="12">
        <f>G1025*H1025</f>
        <v>0</v>
      </c>
      <c r="J1025" s="12">
        <f>I1025*0.2</f>
        <v>0</v>
      </c>
    </row>
    <row r="1026" spans="2:10" s="1" customFormat="1" ht="12.75">
      <c r="B1026" s="26"/>
      <c r="C1026" s="10" t="s">
        <v>502</v>
      </c>
      <c r="D1026" s="10" t="s">
        <v>523</v>
      </c>
      <c r="E1026" s="11" t="s">
        <v>524</v>
      </c>
      <c r="F1026" s="10" t="s">
        <v>97</v>
      </c>
      <c r="G1026" s="24">
        <v>1</v>
      </c>
      <c r="H1026" s="12">
        <f>SupisPrac!I226</f>
        <v>0</v>
      </c>
      <c r="I1026" s="12">
        <f>G1026*H1026</f>
        <v>0</v>
      </c>
      <c r="J1026" s="12">
        <f>I1026*0.2</f>
        <v>0</v>
      </c>
    </row>
    <row r="1027" spans="2:10" s="1" customFormat="1" ht="12.75">
      <c r="B1027" s="26"/>
      <c r="C1027" s="10" t="s">
        <v>502</v>
      </c>
      <c r="D1027" s="10" t="s">
        <v>525</v>
      </c>
      <c r="E1027" s="11" t="s">
        <v>526</v>
      </c>
      <c r="F1027" s="10" t="s">
        <v>97</v>
      </c>
      <c r="G1027" s="24">
        <v>1</v>
      </c>
      <c r="H1027" s="12">
        <f>SupisPrac!I227</f>
        <v>0</v>
      </c>
      <c r="I1027" s="12">
        <f>G1027*H1027</f>
        <v>0</v>
      </c>
      <c r="J1027" s="12">
        <f>I1027*0.2</f>
        <v>0</v>
      </c>
    </row>
    <row r="1028" spans="2:10" s="1" customFormat="1" ht="12.75">
      <c r="B1028" s="26"/>
      <c r="C1028" s="10" t="s">
        <v>502</v>
      </c>
      <c r="D1028" s="10" t="s">
        <v>527</v>
      </c>
      <c r="E1028" s="11" t="s">
        <v>528</v>
      </c>
      <c r="F1028" s="10" t="s">
        <v>97</v>
      </c>
      <c r="G1028" s="24">
        <v>1</v>
      </c>
      <c r="H1028" s="12">
        <f>SupisPrac!I228</f>
        <v>0</v>
      </c>
      <c r="I1028" s="12">
        <f>G1028*H1028</f>
        <v>0</v>
      </c>
      <c r="J1028" s="12">
        <f>I1028*0.2</f>
        <v>0</v>
      </c>
    </row>
    <row r="1029" spans="2:10" s="1" customFormat="1" ht="12.75">
      <c r="B1029" s="26"/>
      <c r="C1029" s="10" t="s">
        <v>502</v>
      </c>
      <c r="D1029" s="10" t="s">
        <v>529</v>
      </c>
      <c r="E1029" s="11" t="s">
        <v>530</v>
      </c>
      <c r="F1029" s="10" t="s">
        <v>97</v>
      </c>
      <c r="G1029" s="24">
        <v>1</v>
      </c>
      <c r="H1029" s="12">
        <f>SupisPrac!I229</f>
        <v>0</v>
      </c>
      <c r="I1029" s="12">
        <f>G1029*H1029</f>
        <v>0</v>
      </c>
      <c r="J1029" s="12">
        <f>I1029*0.2</f>
        <v>0</v>
      </c>
    </row>
    <row r="1030" spans="2:10" s="1" customFormat="1" ht="12.75">
      <c r="B1030" s="26"/>
      <c r="C1030" s="10" t="s">
        <v>502</v>
      </c>
      <c r="D1030" s="10" t="s">
        <v>531</v>
      </c>
      <c r="E1030" s="11" t="s">
        <v>532</v>
      </c>
      <c r="F1030" s="10" t="s">
        <v>105</v>
      </c>
      <c r="G1030" s="24">
        <v>2</v>
      </c>
      <c r="H1030" s="12">
        <f>SupisPrac!I230</f>
        <v>0</v>
      </c>
      <c r="I1030" s="12">
        <f>G1030*H1030</f>
        <v>0</v>
      </c>
      <c r="J1030" s="12">
        <f>I1030*0.2</f>
        <v>0</v>
      </c>
    </row>
    <row r="1031" spans="2:10" s="1" customFormat="1" ht="12.75">
      <c r="B1031" s="26"/>
      <c r="C1031" s="10" t="s">
        <v>502</v>
      </c>
      <c r="D1031" s="10" t="s">
        <v>533</v>
      </c>
      <c r="E1031" s="11" t="s">
        <v>534</v>
      </c>
      <c r="F1031" s="10" t="s">
        <v>97</v>
      </c>
      <c r="G1031" s="24">
        <v>3</v>
      </c>
      <c r="H1031" s="12">
        <f>SupisPrac!I231</f>
        <v>0</v>
      </c>
      <c r="I1031" s="12">
        <f>G1031*H1031</f>
        <v>0</v>
      </c>
      <c r="J1031" s="12">
        <f>I1031*0.2</f>
        <v>0</v>
      </c>
    </row>
    <row r="1032" spans="2:10" s="1" customFormat="1" ht="12.75">
      <c r="B1032" s="26"/>
      <c r="C1032" s="10" t="s">
        <v>502</v>
      </c>
      <c r="D1032" s="10" t="s">
        <v>535</v>
      </c>
      <c r="E1032" s="11" t="s">
        <v>536</v>
      </c>
      <c r="F1032" s="10" t="s">
        <v>105</v>
      </c>
      <c r="G1032" s="24">
        <v>34</v>
      </c>
      <c r="H1032" s="12">
        <f>SupisPrac!I232</f>
        <v>0</v>
      </c>
      <c r="I1032" s="12">
        <f>G1032*H1032</f>
        <v>0</v>
      </c>
      <c r="J1032" s="12">
        <f>I1032*0.2</f>
        <v>0</v>
      </c>
    </row>
    <row r="1033" spans="2:10" s="1" customFormat="1" ht="12.75">
      <c r="B1033" s="26"/>
      <c r="C1033" s="10" t="s">
        <v>502</v>
      </c>
      <c r="D1033" s="10" t="s">
        <v>537</v>
      </c>
      <c r="E1033" s="11" t="s">
        <v>538</v>
      </c>
      <c r="F1033" s="10" t="s">
        <v>105</v>
      </c>
      <c r="G1033" s="24">
        <v>0.5</v>
      </c>
      <c r="H1033" s="12">
        <f>SupisPrac!I233</f>
        <v>0</v>
      </c>
      <c r="I1033" s="12">
        <f>G1033*H1033</f>
        <v>0</v>
      </c>
      <c r="J1033" s="12">
        <f>I1033*0.2</f>
        <v>0</v>
      </c>
    </row>
    <row r="1034" spans="2:10" s="1" customFormat="1" ht="12.75">
      <c r="B1034" s="26"/>
      <c r="C1034" s="10" t="s">
        <v>502</v>
      </c>
      <c r="D1034" s="10" t="s">
        <v>539</v>
      </c>
      <c r="E1034" s="11" t="s">
        <v>540</v>
      </c>
      <c r="F1034" s="10" t="s">
        <v>97</v>
      </c>
      <c r="G1034" s="24">
        <v>3</v>
      </c>
      <c r="H1034" s="12">
        <f>SupisPrac!I234</f>
        <v>0</v>
      </c>
      <c r="I1034" s="12">
        <f>G1034*H1034</f>
        <v>0</v>
      </c>
      <c r="J1034" s="12">
        <f>I1034*0.2</f>
        <v>0</v>
      </c>
    </row>
    <row r="1035" spans="2:10" s="1" customFormat="1" ht="12.75">
      <c r="B1035" s="27"/>
      <c r="C1035" s="10" t="s">
        <v>502</v>
      </c>
      <c r="D1035" s="10" t="s">
        <v>541</v>
      </c>
      <c r="E1035" s="11" t="s">
        <v>542</v>
      </c>
      <c r="F1035" s="10" t="s">
        <v>97</v>
      </c>
      <c r="G1035" s="24">
        <v>3</v>
      </c>
      <c r="H1035" s="12">
        <f>SupisPrac!I235</f>
        <v>0</v>
      </c>
      <c r="I1035" s="12">
        <f>G1035*H1035</f>
        <v>0</v>
      </c>
      <c r="J1035" s="12">
        <f>I1035*0.2</f>
        <v>0</v>
      </c>
    </row>
    <row r="1036" spans="2:10" s="2" customFormat="1" ht="12.75">
      <c r="B1036" s="33" t="s">
        <v>653</v>
      </c>
      <c r="C1036" s="34"/>
      <c r="D1036" s="34"/>
      <c r="E1036" s="35"/>
      <c r="F1036" s="34"/>
      <c r="G1036" s="34"/>
      <c r="H1036" s="34"/>
      <c r="I1036" s="15">
        <f>SUM(I995:I1035)</f>
        <v>0</v>
      </c>
      <c r="J1036" s="15">
        <f>SUM(J995:J1035)</f>
        <v>0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0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2.125" style="0" customWidth="1"/>
    <col min="2" max="2" width="24.875" style="3" customWidth="1"/>
    <col min="3" max="3" width="12.25390625" style="0" customWidth="1"/>
    <col min="4" max="4" width="12.125" style="0" customWidth="1"/>
    <col min="5" max="5" width="48.125" style="3" customWidth="1"/>
    <col min="6" max="6" width="4.625" style="0" customWidth="1"/>
    <col min="7" max="7" width="11.875" style="0" customWidth="1"/>
  </cols>
  <sheetData>
    <row r="1" spans="1:7" ht="12.75">
      <c r="A1" s="16"/>
      <c r="B1" s="16"/>
      <c r="C1" s="16"/>
      <c r="D1" s="16"/>
      <c r="E1" s="16"/>
      <c r="F1" s="16"/>
      <c r="G1" s="17"/>
    </row>
    <row r="2" spans="1:7" ht="12.75">
      <c r="A2" s="16"/>
      <c r="B2" s="16"/>
      <c r="C2" s="16"/>
      <c r="D2" s="16"/>
      <c r="E2" s="16"/>
      <c r="F2" s="16"/>
      <c r="G2" s="17"/>
    </row>
    <row r="3" spans="1:7" ht="12.75">
      <c r="A3" s="16"/>
      <c r="B3" s="18" t="s">
        <v>61</v>
      </c>
      <c r="C3" s="19" t="s">
        <v>62</v>
      </c>
      <c r="D3" s="18"/>
      <c r="E3" s="18" t="s">
        <v>63</v>
      </c>
      <c r="F3" s="18" t="s">
        <v>64</v>
      </c>
      <c r="G3" s="20" t="s">
        <v>65</v>
      </c>
    </row>
    <row r="4" spans="2:7" s="2" customFormat="1" ht="12.75">
      <c r="B4" s="36" t="s">
        <v>68</v>
      </c>
      <c r="C4" s="37" t="s">
        <v>68</v>
      </c>
      <c r="D4" s="37" t="s">
        <v>69</v>
      </c>
      <c r="E4" s="38" t="s">
        <v>70</v>
      </c>
      <c r="F4" s="37" t="s">
        <v>71</v>
      </c>
      <c r="G4" s="39">
        <v>1</v>
      </c>
    </row>
    <row r="5" spans="2:7" s="1" customFormat="1" ht="12.75">
      <c r="B5" s="26"/>
      <c r="C5" s="40"/>
      <c r="D5" s="10" t="s">
        <v>654</v>
      </c>
      <c r="E5" s="11" t="s">
        <v>655</v>
      </c>
      <c r="F5" s="10" t="s">
        <v>71</v>
      </c>
      <c r="G5" s="24">
        <v>1</v>
      </c>
    </row>
    <row r="6" spans="2:7" s="2" customFormat="1" ht="12.75">
      <c r="B6" s="41" t="s">
        <v>10</v>
      </c>
      <c r="C6" s="37" t="s">
        <v>68</v>
      </c>
      <c r="D6" s="37" t="s">
        <v>72</v>
      </c>
      <c r="E6" s="38" t="s">
        <v>73</v>
      </c>
      <c r="F6" s="37" t="s">
        <v>74</v>
      </c>
      <c r="G6" s="39">
        <v>12</v>
      </c>
    </row>
    <row r="7" spans="2:7" s="1" customFormat="1" ht="12.75">
      <c r="B7" s="26"/>
      <c r="C7" s="40"/>
      <c r="D7" s="10" t="s">
        <v>656</v>
      </c>
      <c r="E7" s="11" t="s">
        <v>657</v>
      </c>
      <c r="F7" s="10" t="s">
        <v>74</v>
      </c>
      <c r="G7" s="24">
        <v>12</v>
      </c>
    </row>
    <row r="8" spans="2:7" s="2" customFormat="1" ht="12.75">
      <c r="B8" s="41" t="s">
        <v>10</v>
      </c>
      <c r="C8" s="37" t="s">
        <v>68</v>
      </c>
      <c r="D8" s="37" t="s">
        <v>75</v>
      </c>
      <c r="E8" s="38" t="s">
        <v>76</v>
      </c>
      <c r="F8" s="37" t="s">
        <v>71</v>
      </c>
      <c r="G8" s="39">
        <v>1</v>
      </c>
    </row>
    <row r="9" spans="2:7" s="1" customFormat="1" ht="12.75">
      <c r="B9" s="26"/>
      <c r="C9" s="40"/>
      <c r="D9" s="10" t="s">
        <v>658</v>
      </c>
      <c r="E9" s="11" t="s">
        <v>659</v>
      </c>
      <c r="F9" s="10" t="s">
        <v>71</v>
      </c>
      <c r="G9" s="24">
        <v>1</v>
      </c>
    </row>
    <row r="10" spans="2:7" s="2" customFormat="1" ht="12.75">
      <c r="B10" s="41" t="s">
        <v>10</v>
      </c>
      <c r="C10" s="37" t="s">
        <v>68</v>
      </c>
      <c r="D10" s="37" t="s">
        <v>77</v>
      </c>
      <c r="E10" s="38" t="s">
        <v>78</v>
      </c>
      <c r="F10" s="37" t="s">
        <v>71</v>
      </c>
      <c r="G10" s="39">
        <v>1</v>
      </c>
    </row>
    <row r="11" spans="2:7" s="1" customFormat="1" ht="12.75">
      <c r="B11" s="26"/>
      <c r="C11" s="40"/>
      <c r="D11" s="10" t="s">
        <v>660</v>
      </c>
      <c r="E11" s="11" t="s">
        <v>661</v>
      </c>
      <c r="F11" s="10" t="s">
        <v>71</v>
      </c>
      <c r="G11" s="24">
        <v>1</v>
      </c>
    </row>
    <row r="12" spans="2:7" s="2" customFormat="1" ht="12.75">
      <c r="B12" s="41" t="s">
        <v>10</v>
      </c>
      <c r="C12" s="37" t="s">
        <v>68</v>
      </c>
      <c r="D12" s="37" t="s">
        <v>79</v>
      </c>
      <c r="E12" s="38" t="s">
        <v>80</v>
      </c>
      <c r="F12" s="37" t="s">
        <v>71</v>
      </c>
      <c r="G12" s="39">
        <v>1</v>
      </c>
    </row>
    <row r="13" spans="2:7" s="1" customFormat="1" ht="12.75">
      <c r="B13" s="26"/>
      <c r="C13" s="40"/>
      <c r="D13" s="10" t="s">
        <v>662</v>
      </c>
      <c r="E13" s="11" t="s">
        <v>663</v>
      </c>
      <c r="F13" s="10" t="s">
        <v>71</v>
      </c>
      <c r="G13" s="24">
        <v>1</v>
      </c>
    </row>
    <row r="14" spans="2:7" s="2" customFormat="1" ht="12.75">
      <c r="B14" s="41" t="s">
        <v>10</v>
      </c>
      <c r="C14" s="37" t="s">
        <v>68</v>
      </c>
      <c r="D14" s="37" t="s">
        <v>81</v>
      </c>
      <c r="E14" s="38" t="s">
        <v>82</v>
      </c>
      <c r="F14" s="37" t="s">
        <v>83</v>
      </c>
      <c r="G14" s="39">
        <v>20000</v>
      </c>
    </row>
    <row r="15" spans="2:7" s="1" customFormat="1" ht="12.75">
      <c r="B15" s="27"/>
      <c r="C15" s="40"/>
      <c r="D15" s="10" t="s">
        <v>664</v>
      </c>
      <c r="E15" s="11" t="s">
        <v>665</v>
      </c>
      <c r="F15" s="10" t="s">
        <v>83</v>
      </c>
      <c r="G15" s="24">
        <v>20000</v>
      </c>
    </row>
    <row r="16" spans="2:7" s="2" customFormat="1" ht="12.75">
      <c r="B16" s="36" t="s">
        <v>84</v>
      </c>
      <c r="C16" s="37" t="s">
        <v>85</v>
      </c>
      <c r="D16" s="37" t="s">
        <v>86</v>
      </c>
      <c r="E16" s="38" t="s">
        <v>87</v>
      </c>
      <c r="F16" s="37" t="s">
        <v>88</v>
      </c>
      <c r="G16" s="39">
        <v>38.731</v>
      </c>
    </row>
    <row r="17" spans="2:7" s="1" customFormat="1" ht="12.75">
      <c r="B17" s="26"/>
      <c r="C17" s="40"/>
      <c r="D17" s="10" t="s">
        <v>666</v>
      </c>
      <c r="E17" s="11" t="s">
        <v>667</v>
      </c>
      <c r="F17" s="10" t="s">
        <v>88</v>
      </c>
      <c r="G17" s="24">
        <v>38.731</v>
      </c>
    </row>
    <row r="18" spans="2:7" s="2" customFormat="1" ht="12.75">
      <c r="B18" s="41" t="s">
        <v>10</v>
      </c>
      <c r="C18" s="37" t="s">
        <v>85</v>
      </c>
      <c r="D18" s="37" t="s">
        <v>89</v>
      </c>
      <c r="E18" s="38" t="s">
        <v>90</v>
      </c>
      <c r="F18" s="37" t="s">
        <v>88</v>
      </c>
      <c r="G18" s="39">
        <v>1218.31</v>
      </c>
    </row>
    <row r="19" spans="2:7" s="1" customFormat="1" ht="12.75">
      <c r="B19" s="26"/>
      <c r="C19" s="40"/>
      <c r="D19" s="10" t="s">
        <v>668</v>
      </c>
      <c r="E19" s="11" t="s">
        <v>669</v>
      </c>
      <c r="F19" s="10" t="s">
        <v>88</v>
      </c>
      <c r="G19" s="24">
        <v>1218.31</v>
      </c>
    </row>
    <row r="20" spans="2:7" s="2" customFormat="1" ht="12.75">
      <c r="B20" s="41" t="s">
        <v>10</v>
      </c>
      <c r="C20" s="37" t="s">
        <v>85</v>
      </c>
      <c r="D20" s="37" t="s">
        <v>91</v>
      </c>
      <c r="E20" s="38" t="s">
        <v>92</v>
      </c>
      <c r="F20" s="37" t="s">
        <v>88</v>
      </c>
      <c r="G20" s="39">
        <v>92.5</v>
      </c>
    </row>
    <row r="21" spans="2:7" s="1" customFormat="1" ht="12.75">
      <c r="B21" s="26"/>
      <c r="C21" s="40"/>
      <c r="D21" s="10" t="s">
        <v>670</v>
      </c>
      <c r="E21" s="11" t="s">
        <v>671</v>
      </c>
      <c r="F21" s="10" t="s">
        <v>88</v>
      </c>
      <c r="G21" s="24">
        <v>92.5</v>
      </c>
    </row>
    <row r="22" spans="2:7" s="2" customFormat="1" ht="12.75">
      <c r="B22" s="41" t="s">
        <v>10</v>
      </c>
      <c r="C22" s="37" t="s">
        <v>85</v>
      </c>
      <c r="D22" s="37" t="s">
        <v>93</v>
      </c>
      <c r="E22" s="38" t="s">
        <v>94</v>
      </c>
      <c r="F22" s="37" t="s">
        <v>88</v>
      </c>
      <c r="G22" s="39">
        <v>51.8</v>
      </c>
    </row>
    <row r="23" spans="2:7" s="1" customFormat="1" ht="12.75">
      <c r="B23" s="26"/>
      <c r="C23" s="40"/>
      <c r="D23" s="10" t="s">
        <v>672</v>
      </c>
      <c r="E23" s="11" t="s">
        <v>673</v>
      </c>
      <c r="F23" s="10" t="s">
        <v>88</v>
      </c>
      <c r="G23" s="24">
        <v>51.8</v>
      </c>
    </row>
    <row r="24" spans="2:7" s="2" customFormat="1" ht="12.75">
      <c r="B24" s="41" t="s">
        <v>10</v>
      </c>
      <c r="C24" s="37" t="s">
        <v>85</v>
      </c>
      <c r="D24" s="37" t="s">
        <v>95</v>
      </c>
      <c r="E24" s="38" t="s">
        <v>96</v>
      </c>
      <c r="F24" s="37" t="s">
        <v>97</v>
      </c>
      <c r="G24" s="39">
        <v>8</v>
      </c>
    </row>
    <row r="25" spans="2:7" s="1" customFormat="1" ht="12.75">
      <c r="B25" s="26"/>
      <c r="C25" s="40"/>
      <c r="D25" s="10" t="s">
        <v>674</v>
      </c>
      <c r="E25" s="11" t="s">
        <v>675</v>
      </c>
      <c r="F25" s="10" t="s">
        <v>97</v>
      </c>
      <c r="G25" s="24">
        <v>8</v>
      </c>
    </row>
    <row r="26" spans="2:7" s="2" customFormat="1" ht="12.75">
      <c r="B26" s="41" t="s">
        <v>10</v>
      </c>
      <c r="C26" s="37" t="s">
        <v>85</v>
      </c>
      <c r="D26" s="37" t="s">
        <v>98</v>
      </c>
      <c r="E26" s="38" t="s">
        <v>99</v>
      </c>
      <c r="F26" s="37" t="s">
        <v>100</v>
      </c>
      <c r="G26" s="39">
        <v>11.314</v>
      </c>
    </row>
    <row r="27" spans="2:7" s="1" customFormat="1" ht="12.75">
      <c r="B27" s="26"/>
      <c r="C27" s="40"/>
      <c r="D27" s="10" t="s">
        <v>676</v>
      </c>
      <c r="E27" s="11" t="s">
        <v>677</v>
      </c>
      <c r="F27" s="10" t="s">
        <v>100</v>
      </c>
      <c r="G27" s="24">
        <v>11.314</v>
      </c>
    </row>
    <row r="28" spans="2:7" s="2" customFormat="1" ht="12.75">
      <c r="B28" s="41" t="s">
        <v>10</v>
      </c>
      <c r="C28" s="37" t="s">
        <v>85</v>
      </c>
      <c r="D28" s="37" t="s">
        <v>101</v>
      </c>
      <c r="E28" s="38" t="s">
        <v>102</v>
      </c>
      <c r="F28" s="37" t="s">
        <v>97</v>
      </c>
      <c r="G28" s="39">
        <v>1</v>
      </c>
    </row>
    <row r="29" spans="2:7" s="1" customFormat="1" ht="12.75">
      <c r="B29" s="26"/>
      <c r="C29" s="40"/>
      <c r="D29" s="10" t="s">
        <v>678</v>
      </c>
      <c r="E29" s="11" t="s">
        <v>679</v>
      </c>
      <c r="F29" s="10" t="s">
        <v>97</v>
      </c>
      <c r="G29" s="24">
        <v>1</v>
      </c>
    </row>
    <row r="30" spans="2:7" s="2" customFormat="1" ht="12.75">
      <c r="B30" s="41" t="s">
        <v>10</v>
      </c>
      <c r="C30" s="37" t="s">
        <v>85</v>
      </c>
      <c r="D30" s="37" t="s">
        <v>103</v>
      </c>
      <c r="E30" s="38" t="s">
        <v>104</v>
      </c>
      <c r="F30" s="37" t="s">
        <v>105</v>
      </c>
      <c r="G30" s="39">
        <v>2</v>
      </c>
    </row>
    <row r="31" spans="2:7" s="1" customFormat="1" ht="12.75">
      <c r="B31" s="26"/>
      <c r="C31" s="40"/>
      <c r="D31" s="10" t="s">
        <v>680</v>
      </c>
      <c r="E31" s="11" t="s">
        <v>681</v>
      </c>
      <c r="F31" s="10" t="s">
        <v>97</v>
      </c>
      <c r="G31" s="24">
        <v>2</v>
      </c>
    </row>
    <row r="32" spans="2:7" s="2" customFormat="1" ht="12.75">
      <c r="B32" s="41" t="s">
        <v>10</v>
      </c>
      <c r="C32" s="37" t="s">
        <v>85</v>
      </c>
      <c r="D32" s="37" t="s">
        <v>106</v>
      </c>
      <c r="E32" s="38" t="s">
        <v>107</v>
      </c>
      <c r="F32" s="37" t="s">
        <v>100</v>
      </c>
      <c r="G32" s="39">
        <v>44.8</v>
      </c>
    </row>
    <row r="33" spans="2:7" s="1" customFormat="1" ht="12.75">
      <c r="B33" s="26"/>
      <c r="C33" s="40"/>
      <c r="D33" s="10" t="s">
        <v>682</v>
      </c>
      <c r="E33" s="11" t="s">
        <v>683</v>
      </c>
      <c r="F33" s="10" t="s">
        <v>100</v>
      </c>
      <c r="G33" s="24">
        <v>44.8</v>
      </c>
    </row>
    <row r="34" spans="2:7" s="2" customFormat="1" ht="12.75">
      <c r="B34" s="41" t="s">
        <v>10</v>
      </c>
      <c r="C34" s="37" t="s">
        <v>85</v>
      </c>
      <c r="D34" s="37" t="s">
        <v>108</v>
      </c>
      <c r="E34" s="38" t="s">
        <v>109</v>
      </c>
      <c r="F34" s="37" t="s">
        <v>97</v>
      </c>
      <c r="G34" s="39">
        <v>24</v>
      </c>
    </row>
    <row r="35" spans="2:7" s="1" customFormat="1" ht="12.75">
      <c r="B35" s="26"/>
      <c r="C35" s="40"/>
      <c r="D35" s="10" t="s">
        <v>684</v>
      </c>
      <c r="E35" s="11" t="s">
        <v>685</v>
      </c>
      <c r="F35" s="10" t="s">
        <v>97</v>
      </c>
      <c r="G35" s="24">
        <v>24</v>
      </c>
    </row>
    <row r="36" spans="2:7" s="2" customFormat="1" ht="12.75">
      <c r="B36" s="41" t="s">
        <v>10</v>
      </c>
      <c r="C36" s="37" t="s">
        <v>85</v>
      </c>
      <c r="D36" s="37" t="s">
        <v>110</v>
      </c>
      <c r="E36" s="38" t="s">
        <v>111</v>
      </c>
      <c r="F36" s="37" t="s">
        <v>105</v>
      </c>
      <c r="G36" s="39">
        <v>38.8</v>
      </c>
    </row>
    <row r="37" spans="2:7" s="1" customFormat="1" ht="12.75">
      <c r="B37" s="26"/>
      <c r="C37" s="40"/>
      <c r="D37" s="10" t="s">
        <v>686</v>
      </c>
      <c r="E37" s="11" t="s">
        <v>687</v>
      </c>
      <c r="F37" s="10" t="s">
        <v>105</v>
      </c>
      <c r="G37" s="24">
        <v>38.8</v>
      </c>
    </row>
    <row r="38" spans="2:7" s="2" customFormat="1" ht="12.75">
      <c r="B38" s="41" t="s">
        <v>10</v>
      </c>
      <c r="C38" s="37" t="s">
        <v>85</v>
      </c>
      <c r="D38" s="37" t="s">
        <v>112</v>
      </c>
      <c r="E38" s="38" t="s">
        <v>113</v>
      </c>
      <c r="F38" s="37" t="s">
        <v>100</v>
      </c>
      <c r="G38" s="39">
        <v>42</v>
      </c>
    </row>
    <row r="39" spans="2:7" s="1" customFormat="1" ht="12.75">
      <c r="B39" s="26"/>
      <c r="C39" s="40"/>
      <c r="D39" s="10" t="s">
        <v>688</v>
      </c>
      <c r="E39" s="11" t="s">
        <v>689</v>
      </c>
      <c r="F39" s="10" t="s">
        <v>100</v>
      </c>
      <c r="G39" s="24">
        <v>32</v>
      </c>
    </row>
    <row r="40" spans="2:7" s="1" customFormat="1" ht="12.75">
      <c r="B40" s="26"/>
      <c r="C40" s="40"/>
      <c r="D40" s="10" t="s">
        <v>690</v>
      </c>
      <c r="E40" s="11" t="s">
        <v>691</v>
      </c>
      <c r="F40" s="10" t="s">
        <v>100</v>
      </c>
      <c r="G40" s="24">
        <v>10</v>
      </c>
    </row>
    <row r="41" spans="2:7" s="2" customFormat="1" ht="12.75">
      <c r="B41" s="41" t="s">
        <v>10</v>
      </c>
      <c r="C41" s="37" t="s">
        <v>85</v>
      </c>
      <c r="D41" s="37" t="s">
        <v>114</v>
      </c>
      <c r="E41" s="38" t="s">
        <v>115</v>
      </c>
      <c r="F41" s="37" t="s">
        <v>100</v>
      </c>
      <c r="G41" s="39">
        <v>14017.8</v>
      </c>
    </row>
    <row r="42" spans="2:7" s="1" customFormat="1" ht="12.75">
      <c r="B42" s="26"/>
      <c r="C42" s="40"/>
      <c r="D42" s="10" t="s">
        <v>692</v>
      </c>
      <c r="E42" s="11" t="s">
        <v>693</v>
      </c>
      <c r="F42" s="10" t="s">
        <v>100</v>
      </c>
      <c r="G42" s="24">
        <v>4703.8</v>
      </c>
    </row>
    <row r="43" spans="2:7" s="1" customFormat="1" ht="12.75">
      <c r="B43" s="26"/>
      <c r="C43" s="40"/>
      <c r="D43" s="10" t="s">
        <v>694</v>
      </c>
      <c r="E43" s="11" t="s">
        <v>695</v>
      </c>
      <c r="F43" s="10" t="s">
        <v>100</v>
      </c>
      <c r="G43" s="24">
        <v>9314</v>
      </c>
    </row>
    <row r="44" spans="2:7" s="2" customFormat="1" ht="12.75">
      <c r="B44" s="41" t="s">
        <v>10</v>
      </c>
      <c r="C44" s="37" t="s">
        <v>85</v>
      </c>
      <c r="D44" s="37" t="s">
        <v>116</v>
      </c>
      <c r="E44" s="38" t="s">
        <v>117</v>
      </c>
      <c r="F44" s="37" t="s">
        <v>100</v>
      </c>
      <c r="G44" s="39">
        <v>1064.74</v>
      </c>
    </row>
    <row r="45" spans="2:7" s="1" customFormat="1" ht="12.75">
      <c r="B45" s="26"/>
      <c r="C45" s="40"/>
      <c r="D45" s="10" t="s">
        <v>696</v>
      </c>
      <c r="E45" s="11" t="s">
        <v>697</v>
      </c>
      <c r="F45" s="10" t="s">
        <v>100</v>
      </c>
      <c r="G45" s="24">
        <v>1064.74</v>
      </c>
    </row>
    <row r="46" spans="2:7" s="2" customFormat="1" ht="12.75">
      <c r="B46" s="41" t="s">
        <v>10</v>
      </c>
      <c r="C46" s="37" t="s">
        <v>85</v>
      </c>
      <c r="D46" s="37" t="s">
        <v>118</v>
      </c>
      <c r="E46" s="38" t="s">
        <v>119</v>
      </c>
      <c r="F46" s="37" t="s">
        <v>100</v>
      </c>
      <c r="G46" s="39">
        <v>1064.74</v>
      </c>
    </row>
    <row r="47" spans="2:7" s="1" customFormat="1" ht="12.75">
      <c r="B47" s="26"/>
      <c r="C47" s="40"/>
      <c r="D47" s="10" t="s">
        <v>698</v>
      </c>
      <c r="E47" s="11" t="s">
        <v>699</v>
      </c>
      <c r="F47" s="10" t="s">
        <v>100</v>
      </c>
      <c r="G47" s="24">
        <v>1064.74</v>
      </c>
    </row>
    <row r="48" spans="2:7" s="2" customFormat="1" ht="12.75">
      <c r="B48" s="41" t="s">
        <v>10</v>
      </c>
      <c r="C48" s="37" t="s">
        <v>85</v>
      </c>
      <c r="D48" s="37" t="s">
        <v>120</v>
      </c>
      <c r="E48" s="38" t="s">
        <v>121</v>
      </c>
      <c r="F48" s="37" t="s">
        <v>100</v>
      </c>
      <c r="G48" s="39">
        <v>1660.5</v>
      </c>
    </row>
    <row r="49" spans="2:7" s="1" customFormat="1" ht="12.75">
      <c r="B49" s="26"/>
      <c r="C49" s="40"/>
      <c r="D49" s="10" t="s">
        <v>700</v>
      </c>
      <c r="E49" s="11" t="s">
        <v>701</v>
      </c>
      <c r="F49" s="10" t="s">
        <v>100</v>
      </c>
      <c r="G49" s="24">
        <v>1660.5</v>
      </c>
    </row>
    <row r="50" spans="2:7" s="2" customFormat="1" ht="12.75">
      <c r="B50" s="41" t="s">
        <v>10</v>
      </c>
      <c r="C50" s="37" t="s">
        <v>85</v>
      </c>
      <c r="D50" s="37" t="s">
        <v>122</v>
      </c>
      <c r="E50" s="38" t="s">
        <v>123</v>
      </c>
      <c r="F50" s="37" t="s">
        <v>100</v>
      </c>
      <c r="G50" s="39">
        <v>10974.5</v>
      </c>
    </row>
    <row r="51" spans="2:7" s="1" customFormat="1" ht="12.75">
      <c r="B51" s="26"/>
      <c r="C51" s="40"/>
      <c r="D51" s="10" t="s">
        <v>702</v>
      </c>
      <c r="E51" s="11" t="s">
        <v>703</v>
      </c>
      <c r="F51" s="10" t="s">
        <v>100</v>
      </c>
      <c r="G51" s="24">
        <v>1660.5</v>
      </c>
    </row>
    <row r="52" spans="2:7" s="1" customFormat="1" ht="12.75">
      <c r="B52" s="26"/>
      <c r="C52" s="40"/>
      <c r="D52" s="10" t="s">
        <v>704</v>
      </c>
      <c r="E52" s="11" t="s">
        <v>705</v>
      </c>
      <c r="F52" s="10" t="s">
        <v>100</v>
      </c>
      <c r="G52" s="24">
        <v>9314</v>
      </c>
    </row>
    <row r="53" spans="2:7" s="2" customFormat="1" ht="12.75">
      <c r="B53" s="41" t="s">
        <v>10</v>
      </c>
      <c r="C53" s="37" t="s">
        <v>85</v>
      </c>
      <c r="D53" s="37" t="s">
        <v>124</v>
      </c>
      <c r="E53" s="38" t="s">
        <v>125</v>
      </c>
      <c r="F53" s="37" t="s">
        <v>105</v>
      </c>
      <c r="G53" s="39">
        <v>1969</v>
      </c>
    </row>
    <row r="54" spans="2:7" s="1" customFormat="1" ht="12.75">
      <c r="B54" s="26"/>
      <c r="C54" s="40"/>
      <c r="D54" s="10" t="s">
        <v>706</v>
      </c>
      <c r="E54" s="11" t="s">
        <v>707</v>
      </c>
      <c r="F54" s="10" t="s">
        <v>105</v>
      </c>
      <c r="G54" s="24">
        <v>366</v>
      </c>
    </row>
    <row r="55" spans="2:7" s="1" customFormat="1" ht="12.75">
      <c r="B55" s="26"/>
      <c r="C55" s="40"/>
      <c r="D55" s="10" t="s">
        <v>708</v>
      </c>
      <c r="E55" s="11" t="s">
        <v>709</v>
      </c>
      <c r="F55" s="10" t="s">
        <v>105</v>
      </c>
      <c r="G55" s="24">
        <v>1603</v>
      </c>
    </row>
    <row r="56" spans="2:7" s="2" customFormat="1" ht="12.75">
      <c r="B56" s="41" t="s">
        <v>10</v>
      </c>
      <c r="C56" s="37" t="s">
        <v>85</v>
      </c>
      <c r="D56" s="37" t="s">
        <v>126</v>
      </c>
      <c r="E56" s="38" t="s">
        <v>127</v>
      </c>
      <c r="F56" s="37" t="s">
        <v>105</v>
      </c>
      <c r="G56" s="39">
        <v>445</v>
      </c>
    </row>
    <row r="57" spans="2:7" s="1" customFormat="1" ht="12.75">
      <c r="B57" s="26"/>
      <c r="C57" s="40"/>
      <c r="D57" s="10" t="s">
        <v>710</v>
      </c>
      <c r="E57" s="11" t="s">
        <v>711</v>
      </c>
      <c r="F57" s="10" t="s">
        <v>105</v>
      </c>
      <c r="G57" s="24">
        <v>445</v>
      </c>
    </row>
    <row r="58" spans="2:7" s="2" customFormat="1" ht="12.75">
      <c r="B58" s="41" t="s">
        <v>10</v>
      </c>
      <c r="C58" s="37" t="s">
        <v>85</v>
      </c>
      <c r="D58" s="37" t="s">
        <v>128</v>
      </c>
      <c r="E58" s="38" t="s">
        <v>129</v>
      </c>
      <c r="F58" s="37" t="s">
        <v>105</v>
      </c>
      <c r="G58" s="39">
        <v>3174</v>
      </c>
    </row>
    <row r="59" spans="2:7" s="1" customFormat="1" ht="12.75">
      <c r="B59" s="26"/>
      <c r="C59" s="40"/>
      <c r="D59" s="10" t="s">
        <v>712</v>
      </c>
      <c r="E59" s="11" t="s">
        <v>713</v>
      </c>
      <c r="F59" s="10" t="s">
        <v>105</v>
      </c>
      <c r="G59" s="24">
        <v>3174</v>
      </c>
    </row>
    <row r="60" spans="2:7" s="2" customFormat="1" ht="12.75">
      <c r="B60" s="41" t="s">
        <v>10</v>
      </c>
      <c r="C60" s="37" t="s">
        <v>85</v>
      </c>
      <c r="D60" s="37" t="s">
        <v>130</v>
      </c>
      <c r="E60" s="38" t="s">
        <v>131</v>
      </c>
      <c r="F60" s="37" t="s">
        <v>97</v>
      </c>
      <c r="G60" s="39">
        <v>298</v>
      </c>
    </row>
    <row r="61" spans="2:7" s="1" customFormat="1" ht="12.75">
      <c r="B61" s="26"/>
      <c r="C61" s="40"/>
      <c r="D61" s="10" t="s">
        <v>714</v>
      </c>
      <c r="E61" s="11" t="s">
        <v>715</v>
      </c>
      <c r="F61" s="10" t="s">
        <v>97</v>
      </c>
      <c r="G61" s="24">
        <v>298</v>
      </c>
    </row>
    <row r="62" spans="2:7" s="2" customFormat="1" ht="12.75">
      <c r="B62" s="41" t="s">
        <v>10</v>
      </c>
      <c r="C62" s="37" t="s">
        <v>85</v>
      </c>
      <c r="D62" s="37" t="s">
        <v>132</v>
      </c>
      <c r="E62" s="38" t="s">
        <v>133</v>
      </c>
      <c r="F62" s="37" t="s">
        <v>105</v>
      </c>
      <c r="G62" s="39">
        <v>15</v>
      </c>
    </row>
    <row r="63" spans="2:7" s="1" customFormat="1" ht="12.75">
      <c r="B63" s="26"/>
      <c r="C63" s="40"/>
      <c r="D63" s="10" t="s">
        <v>716</v>
      </c>
      <c r="E63" s="11" t="s">
        <v>717</v>
      </c>
      <c r="F63" s="10" t="s">
        <v>105</v>
      </c>
      <c r="G63" s="24">
        <v>15</v>
      </c>
    </row>
    <row r="64" spans="2:7" s="2" customFormat="1" ht="12.75">
      <c r="B64" s="41" t="s">
        <v>10</v>
      </c>
      <c r="C64" s="37" t="s">
        <v>85</v>
      </c>
      <c r="D64" s="37" t="s">
        <v>134</v>
      </c>
      <c r="E64" s="38" t="s">
        <v>135</v>
      </c>
      <c r="F64" s="37" t="s">
        <v>88</v>
      </c>
      <c r="G64" s="39">
        <v>49.5</v>
      </c>
    </row>
    <row r="65" spans="2:7" s="1" customFormat="1" ht="12.75">
      <c r="B65" s="26"/>
      <c r="C65" s="40"/>
      <c r="D65" s="10" t="s">
        <v>718</v>
      </c>
      <c r="E65" s="11" t="s">
        <v>719</v>
      </c>
      <c r="F65" s="10" t="s">
        <v>88</v>
      </c>
      <c r="G65" s="24">
        <v>49.5</v>
      </c>
    </row>
    <row r="66" spans="2:7" s="2" customFormat="1" ht="12.75">
      <c r="B66" s="41" t="s">
        <v>10</v>
      </c>
      <c r="C66" s="37" t="s">
        <v>85</v>
      </c>
      <c r="D66" s="37" t="s">
        <v>136</v>
      </c>
      <c r="E66" s="38" t="s">
        <v>137</v>
      </c>
      <c r="F66" s="37" t="s">
        <v>138</v>
      </c>
      <c r="G66" s="39">
        <v>32994.14</v>
      </c>
    </row>
    <row r="67" spans="2:7" s="1" customFormat="1" ht="12.75">
      <c r="B67" s="26"/>
      <c r="C67" s="40"/>
      <c r="D67" s="10" t="s">
        <v>720</v>
      </c>
      <c r="E67" s="11" t="s">
        <v>652</v>
      </c>
      <c r="F67" s="10" t="s">
        <v>138</v>
      </c>
      <c r="G67" s="24">
        <v>1.856</v>
      </c>
    </row>
    <row r="68" spans="2:7" s="1" customFormat="1" ht="12.75">
      <c r="B68" s="26"/>
      <c r="C68" s="40"/>
      <c r="D68" s="10" t="s">
        <v>721</v>
      </c>
      <c r="E68" s="11" t="s">
        <v>722</v>
      </c>
      <c r="F68" s="10" t="s">
        <v>138</v>
      </c>
      <c r="G68" s="24">
        <v>5174.579</v>
      </c>
    </row>
    <row r="69" spans="2:7" s="1" customFormat="1" ht="12.75">
      <c r="B69" s="26"/>
      <c r="C69" s="40"/>
      <c r="D69" s="10" t="s">
        <v>723</v>
      </c>
      <c r="E69" s="11" t="s">
        <v>724</v>
      </c>
      <c r="F69" s="10" t="s">
        <v>138</v>
      </c>
      <c r="G69" s="24">
        <v>27817.705</v>
      </c>
    </row>
    <row r="70" spans="2:7" s="2" customFormat="1" ht="12.75">
      <c r="B70" s="41" t="s">
        <v>10</v>
      </c>
      <c r="C70" s="37" t="s">
        <v>85</v>
      </c>
      <c r="D70" s="37" t="s">
        <v>139</v>
      </c>
      <c r="E70" s="38" t="s">
        <v>140</v>
      </c>
      <c r="F70" s="37" t="s">
        <v>100</v>
      </c>
      <c r="G70" s="39">
        <v>68589</v>
      </c>
    </row>
    <row r="71" spans="2:7" s="1" customFormat="1" ht="12.75">
      <c r="B71" s="26"/>
      <c r="C71" s="40"/>
      <c r="D71" s="10" t="s">
        <v>725</v>
      </c>
      <c r="E71" s="11" t="s">
        <v>726</v>
      </c>
      <c r="F71" s="10" t="s">
        <v>100</v>
      </c>
      <c r="G71" s="24">
        <v>68589</v>
      </c>
    </row>
    <row r="72" spans="2:7" s="2" customFormat="1" ht="12.75">
      <c r="B72" s="41" t="s">
        <v>10</v>
      </c>
      <c r="C72" s="37" t="s">
        <v>85</v>
      </c>
      <c r="D72" s="37" t="s">
        <v>141</v>
      </c>
      <c r="E72" s="38" t="s">
        <v>142</v>
      </c>
      <c r="F72" s="37" t="s">
        <v>105</v>
      </c>
      <c r="G72" s="39">
        <v>2032.4</v>
      </c>
    </row>
    <row r="73" spans="2:7" s="1" customFormat="1" ht="12.75">
      <c r="B73" s="26"/>
      <c r="C73" s="40"/>
      <c r="D73" s="10" t="s">
        <v>727</v>
      </c>
      <c r="E73" s="11" t="s">
        <v>728</v>
      </c>
      <c r="F73" s="10" t="s">
        <v>105</v>
      </c>
      <c r="G73" s="24">
        <v>1623</v>
      </c>
    </row>
    <row r="74" spans="2:7" s="1" customFormat="1" ht="12.75">
      <c r="B74" s="26"/>
      <c r="C74" s="40"/>
      <c r="D74" s="10" t="s">
        <v>729</v>
      </c>
      <c r="E74" s="11" t="s">
        <v>730</v>
      </c>
      <c r="F74" s="10" t="s">
        <v>105</v>
      </c>
      <c r="G74" s="24">
        <v>409.4</v>
      </c>
    </row>
    <row r="75" spans="2:7" s="2" customFormat="1" ht="12.75">
      <c r="B75" s="41" t="s">
        <v>10</v>
      </c>
      <c r="C75" s="37" t="s">
        <v>85</v>
      </c>
      <c r="D75" s="37" t="s">
        <v>143</v>
      </c>
      <c r="E75" s="38" t="s">
        <v>144</v>
      </c>
      <c r="F75" s="37" t="s">
        <v>145</v>
      </c>
      <c r="G75" s="39">
        <v>140</v>
      </c>
    </row>
    <row r="76" spans="2:7" s="1" customFormat="1" ht="12.75">
      <c r="B76" s="26"/>
      <c r="C76" s="40"/>
      <c r="D76" s="10" t="s">
        <v>731</v>
      </c>
      <c r="E76" s="11" t="s">
        <v>732</v>
      </c>
      <c r="F76" s="10" t="s">
        <v>145</v>
      </c>
      <c r="G76" s="24">
        <v>140</v>
      </c>
    </row>
    <row r="77" spans="2:7" s="2" customFormat="1" ht="12.75">
      <c r="B77" s="41" t="s">
        <v>10</v>
      </c>
      <c r="C77" s="37" t="s">
        <v>85</v>
      </c>
      <c r="D77" s="37" t="s">
        <v>146</v>
      </c>
      <c r="E77" s="38" t="s">
        <v>147</v>
      </c>
      <c r="F77" s="37" t="s">
        <v>145</v>
      </c>
      <c r="G77" s="39">
        <v>93568.226</v>
      </c>
    </row>
    <row r="78" spans="2:7" s="1" customFormat="1" ht="12.75">
      <c r="B78" s="26"/>
      <c r="C78" s="40"/>
      <c r="D78" s="10" t="s">
        <v>733</v>
      </c>
      <c r="E78" s="11" t="s">
        <v>734</v>
      </c>
      <c r="F78" s="10" t="s">
        <v>145</v>
      </c>
      <c r="G78" s="24">
        <v>87012.226</v>
      </c>
    </row>
    <row r="79" spans="2:7" s="1" customFormat="1" ht="12.75">
      <c r="B79" s="26"/>
      <c r="C79" s="40"/>
      <c r="D79" s="10" t="s">
        <v>735</v>
      </c>
      <c r="E79" s="11" t="s">
        <v>736</v>
      </c>
      <c r="F79" s="10" t="s">
        <v>145</v>
      </c>
      <c r="G79" s="24">
        <v>6556</v>
      </c>
    </row>
    <row r="80" spans="2:7" s="2" customFormat="1" ht="12.75">
      <c r="B80" s="41" t="s">
        <v>10</v>
      </c>
      <c r="C80" s="37" t="s">
        <v>85</v>
      </c>
      <c r="D80" s="37" t="s">
        <v>148</v>
      </c>
      <c r="E80" s="38" t="s">
        <v>149</v>
      </c>
      <c r="F80" s="37" t="s">
        <v>100</v>
      </c>
      <c r="G80" s="39">
        <v>11221.172</v>
      </c>
    </row>
    <row r="81" spans="2:7" s="1" customFormat="1" ht="12.75">
      <c r="B81" s="27"/>
      <c r="C81" s="40"/>
      <c r="D81" s="10" t="s">
        <v>737</v>
      </c>
      <c r="E81" s="11" t="s">
        <v>738</v>
      </c>
      <c r="F81" s="10" t="s">
        <v>100</v>
      </c>
      <c r="G81" s="24">
        <v>11221.172</v>
      </c>
    </row>
    <row r="82" spans="2:7" s="2" customFormat="1" ht="12.75">
      <c r="B82" s="36" t="s">
        <v>150</v>
      </c>
      <c r="C82" s="37" t="s">
        <v>151</v>
      </c>
      <c r="D82" s="37" t="s">
        <v>152</v>
      </c>
      <c r="E82" s="38" t="s">
        <v>153</v>
      </c>
      <c r="F82" s="37" t="s">
        <v>88</v>
      </c>
      <c r="G82" s="39">
        <v>136.59</v>
      </c>
    </row>
    <row r="83" spans="2:7" s="1" customFormat="1" ht="12.75">
      <c r="B83" s="27"/>
      <c r="C83" s="40"/>
      <c r="D83" s="10" t="s">
        <v>739</v>
      </c>
      <c r="E83" s="11" t="s">
        <v>740</v>
      </c>
      <c r="F83" s="10" t="s">
        <v>88</v>
      </c>
      <c r="G83" s="24">
        <v>136.59</v>
      </c>
    </row>
    <row r="84" spans="2:7" s="2" customFormat="1" ht="12.75">
      <c r="B84" s="36" t="s">
        <v>154</v>
      </c>
      <c r="C84" s="37" t="s">
        <v>155</v>
      </c>
      <c r="D84" s="37" t="s">
        <v>156</v>
      </c>
      <c r="E84" s="38" t="s">
        <v>157</v>
      </c>
      <c r="F84" s="37" t="s">
        <v>158</v>
      </c>
      <c r="G84" s="39">
        <v>240</v>
      </c>
    </row>
    <row r="85" spans="2:7" s="1" customFormat="1" ht="12.75">
      <c r="B85" s="26"/>
      <c r="C85" s="40"/>
      <c r="D85" s="10" t="s">
        <v>741</v>
      </c>
      <c r="E85" s="11" t="s">
        <v>742</v>
      </c>
      <c r="F85" s="10" t="s">
        <v>468</v>
      </c>
      <c r="G85" s="24">
        <v>240</v>
      </c>
    </row>
    <row r="86" spans="2:7" s="2" customFormat="1" ht="12.75">
      <c r="B86" s="41" t="s">
        <v>10</v>
      </c>
      <c r="C86" s="37" t="s">
        <v>155</v>
      </c>
      <c r="D86" s="37" t="s">
        <v>159</v>
      </c>
      <c r="E86" s="38" t="s">
        <v>160</v>
      </c>
      <c r="F86" s="37" t="s">
        <v>105</v>
      </c>
      <c r="G86" s="39">
        <v>60</v>
      </c>
    </row>
    <row r="87" spans="2:7" s="1" customFormat="1" ht="12.75">
      <c r="B87" s="26"/>
      <c r="C87" s="40"/>
      <c r="D87" s="10" t="s">
        <v>743</v>
      </c>
      <c r="E87" s="11" t="s">
        <v>744</v>
      </c>
      <c r="F87" s="10" t="s">
        <v>105</v>
      </c>
      <c r="G87" s="24">
        <v>60</v>
      </c>
    </row>
    <row r="88" spans="2:7" s="2" customFormat="1" ht="12.75">
      <c r="B88" s="41" t="s">
        <v>10</v>
      </c>
      <c r="C88" s="37" t="s">
        <v>155</v>
      </c>
      <c r="D88" s="37" t="s">
        <v>161</v>
      </c>
      <c r="E88" s="38" t="s">
        <v>162</v>
      </c>
      <c r="F88" s="37" t="s">
        <v>88</v>
      </c>
      <c r="G88" s="39">
        <v>187.45</v>
      </c>
    </row>
    <row r="89" spans="2:7" s="1" customFormat="1" ht="12.75">
      <c r="B89" s="26"/>
      <c r="C89" s="40"/>
      <c r="D89" s="10" t="s">
        <v>745</v>
      </c>
      <c r="E89" s="11" t="s">
        <v>746</v>
      </c>
      <c r="F89" s="10" t="s">
        <v>88</v>
      </c>
      <c r="G89" s="24">
        <v>187.45</v>
      </c>
    </row>
    <row r="90" spans="2:7" s="2" customFormat="1" ht="12.75">
      <c r="B90" s="41" t="s">
        <v>10</v>
      </c>
      <c r="C90" s="37" t="s">
        <v>155</v>
      </c>
      <c r="D90" s="37" t="s">
        <v>163</v>
      </c>
      <c r="E90" s="38" t="s">
        <v>164</v>
      </c>
      <c r="F90" s="37" t="s">
        <v>88</v>
      </c>
      <c r="G90" s="39">
        <v>7199.12</v>
      </c>
    </row>
    <row r="91" spans="2:7" s="1" customFormat="1" ht="12.75">
      <c r="B91" s="26"/>
      <c r="C91" s="40"/>
      <c r="D91" s="10" t="s">
        <v>747</v>
      </c>
      <c r="E91" s="11" t="s">
        <v>748</v>
      </c>
      <c r="F91" s="10" t="s">
        <v>88</v>
      </c>
      <c r="G91" s="24">
        <v>7199.12</v>
      </c>
    </row>
    <row r="92" spans="2:7" s="2" customFormat="1" ht="12.75">
      <c r="B92" s="41" t="s">
        <v>10</v>
      </c>
      <c r="C92" s="37" t="s">
        <v>155</v>
      </c>
      <c r="D92" s="37" t="s">
        <v>165</v>
      </c>
      <c r="E92" s="38" t="s">
        <v>166</v>
      </c>
      <c r="F92" s="37" t="s">
        <v>88</v>
      </c>
      <c r="G92" s="39">
        <v>549.3</v>
      </c>
    </row>
    <row r="93" spans="2:7" s="1" customFormat="1" ht="12.75">
      <c r="B93" s="26"/>
      <c r="C93" s="40"/>
      <c r="D93" s="10" t="s">
        <v>749</v>
      </c>
      <c r="E93" s="11" t="s">
        <v>750</v>
      </c>
      <c r="F93" s="10" t="s">
        <v>88</v>
      </c>
      <c r="G93" s="24">
        <v>174.3</v>
      </c>
    </row>
    <row r="94" spans="2:7" s="1" customFormat="1" ht="12.75">
      <c r="B94" s="26"/>
      <c r="C94" s="40"/>
      <c r="D94" s="10" t="s">
        <v>751</v>
      </c>
      <c r="E94" s="11" t="s">
        <v>752</v>
      </c>
      <c r="F94" s="10" t="s">
        <v>88</v>
      </c>
      <c r="G94" s="24">
        <v>375</v>
      </c>
    </row>
    <row r="95" spans="2:7" s="2" customFormat="1" ht="12.75">
      <c r="B95" s="41" t="s">
        <v>10</v>
      </c>
      <c r="C95" s="37" t="s">
        <v>155</v>
      </c>
      <c r="D95" s="37" t="s">
        <v>167</v>
      </c>
      <c r="E95" s="38" t="s">
        <v>168</v>
      </c>
      <c r="F95" s="37" t="s">
        <v>88</v>
      </c>
      <c r="G95" s="39">
        <v>464.7</v>
      </c>
    </row>
    <row r="96" spans="2:7" s="1" customFormat="1" ht="12.75">
      <c r="B96" s="26"/>
      <c r="C96" s="40"/>
      <c r="D96" s="10" t="s">
        <v>753</v>
      </c>
      <c r="E96" s="11" t="s">
        <v>754</v>
      </c>
      <c r="F96" s="10" t="s">
        <v>88</v>
      </c>
      <c r="G96" s="24">
        <v>464.7</v>
      </c>
    </row>
    <row r="97" spans="2:7" s="2" customFormat="1" ht="12.75">
      <c r="B97" s="41" t="s">
        <v>10</v>
      </c>
      <c r="C97" s="37" t="s">
        <v>155</v>
      </c>
      <c r="D97" s="37" t="s">
        <v>169</v>
      </c>
      <c r="E97" s="38" t="s">
        <v>170</v>
      </c>
      <c r="F97" s="37" t="s">
        <v>88</v>
      </c>
      <c r="G97" s="39">
        <v>0.844</v>
      </c>
    </row>
    <row r="98" spans="2:7" s="1" customFormat="1" ht="12.75">
      <c r="B98" s="26"/>
      <c r="C98" s="40"/>
      <c r="D98" s="10" t="s">
        <v>755</v>
      </c>
      <c r="E98" s="11" t="s">
        <v>756</v>
      </c>
      <c r="F98" s="10" t="s">
        <v>88</v>
      </c>
      <c r="G98" s="24">
        <v>0.844</v>
      </c>
    </row>
    <row r="99" spans="2:7" s="2" customFormat="1" ht="12.75">
      <c r="B99" s="41" t="s">
        <v>10</v>
      </c>
      <c r="C99" s="37" t="s">
        <v>155</v>
      </c>
      <c r="D99" s="37" t="s">
        <v>171</v>
      </c>
      <c r="E99" s="38" t="s">
        <v>172</v>
      </c>
      <c r="F99" s="37" t="s">
        <v>88</v>
      </c>
      <c r="G99" s="39">
        <v>13.845</v>
      </c>
    </row>
    <row r="100" spans="2:7" s="1" customFormat="1" ht="12.75">
      <c r="B100" s="26"/>
      <c r="C100" s="40"/>
      <c r="D100" s="10" t="s">
        <v>757</v>
      </c>
      <c r="E100" s="11" t="s">
        <v>758</v>
      </c>
      <c r="F100" s="10" t="s">
        <v>88</v>
      </c>
      <c r="G100" s="24">
        <v>13.845</v>
      </c>
    </row>
    <row r="101" spans="2:7" s="2" customFormat="1" ht="12.75">
      <c r="B101" s="41" t="s">
        <v>10</v>
      </c>
      <c r="C101" s="37" t="s">
        <v>155</v>
      </c>
      <c r="D101" s="37" t="s">
        <v>173</v>
      </c>
      <c r="E101" s="38" t="s">
        <v>174</v>
      </c>
      <c r="F101" s="37" t="s">
        <v>88</v>
      </c>
      <c r="G101" s="39">
        <v>488.14</v>
      </c>
    </row>
    <row r="102" spans="2:7" s="1" customFormat="1" ht="12.75">
      <c r="B102" s="26"/>
      <c r="C102" s="40"/>
      <c r="D102" s="10" t="s">
        <v>759</v>
      </c>
      <c r="E102" s="11" t="s">
        <v>760</v>
      </c>
      <c r="F102" s="10" t="s">
        <v>88</v>
      </c>
      <c r="G102" s="24">
        <v>488.14</v>
      </c>
    </row>
    <row r="103" spans="2:7" s="2" customFormat="1" ht="12.75">
      <c r="B103" s="41" t="s">
        <v>10</v>
      </c>
      <c r="C103" s="37" t="s">
        <v>155</v>
      </c>
      <c r="D103" s="37" t="s">
        <v>175</v>
      </c>
      <c r="E103" s="38" t="s">
        <v>176</v>
      </c>
      <c r="F103" s="37" t="s">
        <v>88</v>
      </c>
      <c r="G103" s="39">
        <v>39.472</v>
      </c>
    </row>
    <row r="104" spans="2:7" s="1" customFormat="1" ht="12.75">
      <c r="B104" s="26"/>
      <c r="C104" s="40"/>
      <c r="D104" s="10" t="s">
        <v>761</v>
      </c>
      <c r="E104" s="11" t="s">
        <v>762</v>
      </c>
      <c r="F104" s="10" t="s">
        <v>88</v>
      </c>
      <c r="G104" s="24">
        <v>39.472</v>
      </c>
    </row>
    <row r="105" spans="2:7" s="2" customFormat="1" ht="12.75">
      <c r="B105" s="41" t="s">
        <v>10</v>
      </c>
      <c r="C105" s="37" t="s">
        <v>155</v>
      </c>
      <c r="D105" s="37" t="s">
        <v>177</v>
      </c>
      <c r="E105" s="38" t="s">
        <v>178</v>
      </c>
      <c r="F105" s="37" t="s">
        <v>88</v>
      </c>
      <c r="G105" s="39">
        <v>6102.392</v>
      </c>
    </row>
    <row r="106" spans="2:7" s="1" customFormat="1" ht="12.75">
      <c r="B106" s="26"/>
      <c r="C106" s="40"/>
      <c r="D106" s="10" t="s">
        <v>763</v>
      </c>
      <c r="E106" s="11" t="s">
        <v>764</v>
      </c>
      <c r="F106" s="10" t="s">
        <v>88</v>
      </c>
      <c r="G106" s="24">
        <v>6102.392</v>
      </c>
    </row>
    <row r="107" spans="2:7" s="2" customFormat="1" ht="12.75">
      <c r="B107" s="41" t="s">
        <v>10</v>
      </c>
      <c r="C107" s="37" t="s">
        <v>155</v>
      </c>
      <c r="D107" s="37" t="s">
        <v>179</v>
      </c>
      <c r="E107" s="38" t="s">
        <v>180</v>
      </c>
      <c r="F107" s="37" t="s">
        <v>88</v>
      </c>
      <c r="G107" s="39">
        <v>4654.62</v>
      </c>
    </row>
    <row r="108" spans="2:7" s="1" customFormat="1" ht="12.75">
      <c r="B108" s="26"/>
      <c r="C108" s="40"/>
      <c r="D108" s="10" t="s">
        <v>765</v>
      </c>
      <c r="E108" s="11" t="s">
        <v>766</v>
      </c>
      <c r="F108" s="10" t="s">
        <v>88</v>
      </c>
      <c r="G108" s="24">
        <v>37</v>
      </c>
    </row>
    <row r="109" spans="2:7" s="1" customFormat="1" ht="12.75">
      <c r="B109" s="26"/>
      <c r="C109" s="40"/>
      <c r="D109" s="10" t="s">
        <v>767</v>
      </c>
      <c r="E109" s="11" t="s">
        <v>768</v>
      </c>
      <c r="F109" s="10" t="s">
        <v>88</v>
      </c>
      <c r="G109" s="24">
        <v>3012.5</v>
      </c>
    </row>
    <row r="110" spans="2:7" s="1" customFormat="1" ht="12.75">
      <c r="B110" s="26"/>
      <c r="C110" s="40"/>
      <c r="D110" s="10" t="s">
        <v>769</v>
      </c>
      <c r="E110" s="11" t="s">
        <v>770</v>
      </c>
      <c r="F110" s="10" t="s">
        <v>88</v>
      </c>
      <c r="G110" s="24">
        <v>1605.12</v>
      </c>
    </row>
    <row r="111" spans="2:7" s="2" customFormat="1" ht="12.75">
      <c r="B111" s="41" t="s">
        <v>10</v>
      </c>
      <c r="C111" s="37" t="s">
        <v>155</v>
      </c>
      <c r="D111" s="37" t="s">
        <v>181</v>
      </c>
      <c r="E111" s="38" t="s">
        <v>182</v>
      </c>
      <c r="F111" s="37" t="s">
        <v>88</v>
      </c>
      <c r="G111" s="39">
        <v>2.205</v>
      </c>
    </row>
    <row r="112" spans="2:7" s="1" customFormat="1" ht="12.75">
      <c r="B112" s="26"/>
      <c r="C112" s="40"/>
      <c r="D112" s="10" t="s">
        <v>771</v>
      </c>
      <c r="E112" s="11" t="s">
        <v>772</v>
      </c>
      <c r="F112" s="10" t="s">
        <v>88</v>
      </c>
      <c r="G112" s="24">
        <v>2.205</v>
      </c>
    </row>
    <row r="113" spans="2:7" s="2" customFormat="1" ht="12.75">
      <c r="B113" s="41" t="s">
        <v>10</v>
      </c>
      <c r="C113" s="37" t="s">
        <v>155</v>
      </c>
      <c r="D113" s="37" t="s">
        <v>152</v>
      </c>
      <c r="E113" s="38" t="s">
        <v>153</v>
      </c>
      <c r="F113" s="37" t="s">
        <v>88</v>
      </c>
      <c r="G113" s="39">
        <v>237.277</v>
      </c>
    </row>
    <row r="114" spans="2:7" s="1" customFormat="1" ht="12.75">
      <c r="B114" s="26"/>
      <c r="C114" s="40"/>
      <c r="D114" s="10" t="s">
        <v>739</v>
      </c>
      <c r="E114" s="11" t="s">
        <v>773</v>
      </c>
      <c r="F114" s="10" t="s">
        <v>88</v>
      </c>
      <c r="G114" s="24">
        <v>63.547</v>
      </c>
    </row>
    <row r="115" spans="2:7" s="1" customFormat="1" ht="12.75">
      <c r="B115" s="26"/>
      <c r="C115" s="40"/>
      <c r="D115" s="10" t="s">
        <v>774</v>
      </c>
      <c r="E115" s="11" t="s">
        <v>775</v>
      </c>
      <c r="F115" s="10" t="s">
        <v>88</v>
      </c>
      <c r="G115" s="24">
        <v>173.73</v>
      </c>
    </row>
    <row r="116" spans="2:7" s="2" customFormat="1" ht="12.75">
      <c r="B116" s="41" t="s">
        <v>10</v>
      </c>
      <c r="C116" s="37" t="s">
        <v>155</v>
      </c>
      <c r="D116" s="37" t="s">
        <v>183</v>
      </c>
      <c r="E116" s="38" t="s">
        <v>184</v>
      </c>
      <c r="F116" s="37" t="s">
        <v>88</v>
      </c>
      <c r="G116" s="39">
        <v>20.666</v>
      </c>
    </row>
    <row r="117" spans="2:7" s="1" customFormat="1" ht="12.75">
      <c r="B117" s="26"/>
      <c r="C117" s="40"/>
      <c r="D117" s="10" t="s">
        <v>776</v>
      </c>
      <c r="E117" s="11" t="s">
        <v>777</v>
      </c>
      <c r="F117" s="10" t="s">
        <v>88</v>
      </c>
      <c r="G117" s="24">
        <v>20.666</v>
      </c>
    </row>
    <row r="118" spans="2:7" s="2" customFormat="1" ht="12.75">
      <c r="B118" s="41" t="s">
        <v>10</v>
      </c>
      <c r="C118" s="37" t="s">
        <v>155</v>
      </c>
      <c r="D118" s="37" t="s">
        <v>185</v>
      </c>
      <c r="E118" s="38" t="s">
        <v>186</v>
      </c>
      <c r="F118" s="37" t="s">
        <v>88</v>
      </c>
      <c r="G118" s="39">
        <v>1.96</v>
      </c>
    </row>
    <row r="119" spans="2:7" s="1" customFormat="1" ht="12.75">
      <c r="B119" s="26"/>
      <c r="C119" s="40"/>
      <c r="D119" s="10" t="s">
        <v>778</v>
      </c>
      <c r="E119" s="11" t="s">
        <v>779</v>
      </c>
      <c r="F119" s="10" t="s">
        <v>88</v>
      </c>
      <c r="G119" s="24">
        <v>1.96</v>
      </c>
    </row>
    <row r="120" spans="2:7" s="2" customFormat="1" ht="12.75">
      <c r="B120" s="41" t="s">
        <v>10</v>
      </c>
      <c r="C120" s="37" t="s">
        <v>155</v>
      </c>
      <c r="D120" s="37" t="s">
        <v>187</v>
      </c>
      <c r="E120" s="38" t="s">
        <v>188</v>
      </c>
      <c r="F120" s="37" t="s">
        <v>88</v>
      </c>
      <c r="G120" s="39">
        <v>375</v>
      </c>
    </row>
    <row r="121" spans="2:7" s="1" customFormat="1" ht="12.75">
      <c r="B121" s="26"/>
      <c r="C121" s="40"/>
      <c r="D121" s="10" t="s">
        <v>780</v>
      </c>
      <c r="E121" s="11" t="s">
        <v>781</v>
      </c>
      <c r="F121" s="10" t="s">
        <v>88</v>
      </c>
      <c r="G121" s="24">
        <v>375</v>
      </c>
    </row>
    <row r="122" spans="2:7" s="2" customFormat="1" ht="12.75">
      <c r="B122" s="41" t="s">
        <v>10</v>
      </c>
      <c r="C122" s="37" t="s">
        <v>155</v>
      </c>
      <c r="D122" s="37" t="s">
        <v>189</v>
      </c>
      <c r="E122" s="38" t="s">
        <v>190</v>
      </c>
      <c r="F122" s="37" t="s">
        <v>88</v>
      </c>
      <c r="G122" s="39">
        <v>178.88</v>
      </c>
    </row>
    <row r="123" spans="2:7" s="1" customFormat="1" ht="12.75">
      <c r="B123" s="26"/>
      <c r="C123" s="40"/>
      <c r="D123" s="10" t="s">
        <v>782</v>
      </c>
      <c r="E123" s="11" t="s">
        <v>783</v>
      </c>
      <c r="F123" s="10" t="s">
        <v>88</v>
      </c>
      <c r="G123" s="24">
        <v>178.88</v>
      </c>
    </row>
    <row r="124" spans="2:7" s="2" customFormat="1" ht="12.75">
      <c r="B124" s="41" t="s">
        <v>10</v>
      </c>
      <c r="C124" s="37" t="s">
        <v>155</v>
      </c>
      <c r="D124" s="37" t="s">
        <v>191</v>
      </c>
      <c r="E124" s="38" t="s">
        <v>192</v>
      </c>
      <c r="F124" s="37" t="s">
        <v>88</v>
      </c>
      <c r="G124" s="39">
        <v>5.779</v>
      </c>
    </row>
    <row r="125" spans="2:7" s="1" customFormat="1" ht="12.75">
      <c r="B125" s="26"/>
      <c r="C125" s="40"/>
      <c r="D125" s="10" t="s">
        <v>784</v>
      </c>
      <c r="E125" s="11" t="s">
        <v>785</v>
      </c>
      <c r="F125" s="10" t="s">
        <v>88</v>
      </c>
      <c r="G125" s="24">
        <v>5.779</v>
      </c>
    </row>
    <row r="126" spans="2:7" s="2" customFormat="1" ht="12.75">
      <c r="B126" s="41" t="s">
        <v>10</v>
      </c>
      <c r="C126" s="37" t="s">
        <v>155</v>
      </c>
      <c r="D126" s="37" t="s">
        <v>193</v>
      </c>
      <c r="E126" s="38" t="s">
        <v>194</v>
      </c>
      <c r="F126" s="37" t="s">
        <v>88</v>
      </c>
      <c r="G126" s="39">
        <v>8742.782</v>
      </c>
    </row>
    <row r="127" spans="2:7" s="1" customFormat="1" ht="12.75">
      <c r="B127" s="26"/>
      <c r="C127" s="40"/>
      <c r="D127" s="10" t="s">
        <v>786</v>
      </c>
      <c r="E127" s="11" t="s">
        <v>787</v>
      </c>
      <c r="F127" s="10" t="s">
        <v>88</v>
      </c>
      <c r="G127" s="24">
        <v>8742.782</v>
      </c>
    </row>
    <row r="128" spans="2:7" s="2" customFormat="1" ht="12.75">
      <c r="B128" s="41" t="s">
        <v>10</v>
      </c>
      <c r="C128" s="37" t="s">
        <v>155</v>
      </c>
      <c r="D128" s="37" t="s">
        <v>195</v>
      </c>
      <c r="E128" s="38" t="s">
        <v>196</v>
      </c>
      <c r="F128" s="37" t="s">
        <v>88</v>
      </c>
      <c r="G128" s="39">
        <v>293.03</v>
      </c>
    </row>
    <row r="129" spans="2:7" s="1" customFormat="1" ht="12.75">
      <c r="B129" s="26"/>
      <c r="C129" s="40"/>
      <c r="D129" s="10" t="s">
        <v>788</v>
      </c>
      <c r="E129" s="11" t="s">
        <v>789</v>
      </c>
      <c r="F129" s="10" t="s">
        <v>88</v>
      </c>
      <c r="G129" s="24">
        <v>293.03</v>
      </c>
    </row>
    <row r="130" spans="2:7" s="2" customFormat="1" ht="12.75">
      <c r="B130" s="41" t="s">
        <v>10</v>
      </c>
      <c r="C130" s="37" t="s">
        <v>155</v>
      </c>
      <c r="D130" s="37" t="s">
        <v>197</v>
      </c>
      <c r="E130" s="38" t="s">
        <v>198</v>
      </c>
      <c r="F130" s="37" t="s">
        <v>100</v>
      </c>
      <c r="G130" s="39">
        <v>15189.3</v>
      </c>
    </row>
    <row r="131" spans="2:7" s="1" customFormat="1" ht="12.75">
      <c r="B131" s="26"/>
      <c r="C131" s="40"/>
      <c r="D131" s="10" t="s">
        <v>790</v>
      </c>
      <c r="E131" s="11" t="s">
        <v>791</v>
      </c>
      <c r="F131" s="10" t="s">
        <v>100</v>
      </c>
      <c r="G131" s="24">
        <v>15189.3</v>
      </c>
    </row>
    <row r="132" spans="2:7" s="2" customFormat="1" ht="12.75">
      <c r="B132" s="41" t="s">
        <v>10</v>
      </c>
      <c r="C132" s="37" t="s">
        <v>155</v>
      </c>
      <c r="D132" s="37" t="s">
        <v>199</v>
      </c>
      <c r="E132" s="38" t="s">
        <v>200</v>
      </c>
      <c r="F132" s="37" t="s">
        <v>100</v>
      </c>
      <c r="G132" s="39">
        <v>11.9</v>
      </c>
    </row>
    <row r="133" spans="2:7" s="1" customFormat="1" ht="12.75">
      <c r="B133" s="26"/>
      <c r="C133" s="40"/>
      <c r="D133" s="10" t="s">
        <v>792</v>
      </c>
      <c r="E133" s="11" t="s">
        <v>793</v>
      </c>
      <c r="F133" s="10" t="s">
        <v>100</v>
      </c>
      <c r="G133" s="24">
        <v>11.9</v>
      </c>
    </row>
    <row r="134" spans="2:7" s="2" customFormat="1" ht="12.75">
      <c r="B134" s="41" t="s">
        <v>10</v>
      </c>
      <c r="C134" s="37" t="s">
        <v>155</v>
      </c>
      <c r="D134" s="37" t="s">
        <v>201</v>
      </c>
      <c r="E134" s="38" t="s">
        <v>202</v>
      </c>
      <c r="F134" s="37" t="s">
        <v>100</v>
      </c>
      <c r="G134" s="39">
        <v>1784</v>
      </c>
    </row>
    <row r="135" spans="2:7" s="1" customFormat="1" ht="12.75">
      <c r="B135" s="26"/>
      <c r="C135" s="40"/>
      <c r="D135" s="10" t="s">
        <v>794</v>
      </c>
      <c r="E135" s="11" t="s">
        <v>795</v>
      </c>
      <c r="F135" s="10" t="s">
        <v>100</v>
      </c>
      <c r="G135" s="24">
        <v>1784</v>
      </c>
    </row>
    <row r="136" spans="2:7" s="2" customFormat="1" ht="12.75">
      <c r="B136" s="41" t="s">
        <v>10</v>
      </c>
      <c r="C136" s="37" t="s">
        <v>155</v>
      </c>
      <c r="D136" s="37" t="s">
        <v>203</v>
      </c>
      <c r="E136" s="38" t="s">
        <v>204</v>
      </c>
      <c r="F136" s="37" t="s">
        <v>100</v>
      </c>
      <c r="G136" s="39">
        <v>2176.3</v>
      </c>
    </row>
    <row r="137" spans="2:7" s="1" customFormat="1" ht="12.75">
      <c r="B137" s="26"/>
      <c r="C137" s="40"/>
      <c r="D137" s="10" t="s">
        <v>796</v>
      </c>
      <c r="E137" s="11" t="s">
        <v>797</v>
      </c>
      <c r="F137" s="10" t="s">
        <v>100</v>
      </c>
      <c r="G137" s="24">
        <v>6.3</v>
      </c>
    </row>
    <row r="138" spans="2:7" s="1" customFormat="1" ht="12.75">
      <c r="B138" s="26"/>
      <c r="C138" s="40"/>
      <c r="D138" s="10" t="s">
        <v>798</v>
      </c>
      <c r="E138" s="11" t="s">
        <v>799</v>
      </c>
      <c r="F138" s="10" t="s">
        <v>100</v>
      </c>
      <c r="G138" s="24">
        <v>2170</v>
      </c>
    </row>
    <row r="139" spans="2:7" s="2" customFormat="1" ht="12.75">
      <c r="B139" s="41" t="s">
        <v>10</v>
      </c>
      <c r="C139" s="37" t="s">
        <v>155</v>
      </c>
      <c r="D139" s="37" t="s">
        <v>205</v>
      </c>
      <c r="E139" s="38" t="s">
        <v>206</v>
      </c>
      <c r="F139" s="37" t="s">
        <v>100</v>
      </c>
      <c r="G139" s="39">
        <v>392.3</v>
      </c>
    </row>
    <row r="140" spans="2:7" s="1" customFormat="1" ht="12.75">
      <c r="B140" s="26"/>
      <c r="C140" s="40"/>
      <c r="D140" s="10" t="s">
        <v>800</v>
      </c>
      <c r="E140" s="11" t="s">
        <v>801</v>
      </c>
      <c r="F140" s="10" t="s">
        <v>100</v>
      </c>
      <c r="G140" s="24">
        <v>392.3</v>
      </c>
    </row>
    <row r="141" spans="2:7" s="2" customFormat="1" ht="12.75">
      <c r="B141" s="41" t="s">
        <v>10</v>
      </c>
      <c r="C141" s="37" t="s">
        <v>155</v>
      </c>
      <c r="D141" s="37" t="s">
        <v>207</v>
      </c>
      <c r="E141" s="38" t="s">
        <v>208</v>
      </c>
      <c r="F141" s="37" t="s">
        <v>100</v>
      </c>
      <c r="G141" s="39">
        <v>1784</v>
      </c>
    </row>
    <row r="142" spans="2:7" s="1" customFormat="1" ht="12.75">
      <c r="B142" s="27"/>
      <c r="C142" s="40"/>
      <c r="D142" s="10" t="s">
        <v>802</v>
      </c>
      <c r="E142" s="11" t="s">
        <v>803</v>
      </c>
      <c r="F142" s="10" t="s">
        <v>100</v>
      </c>
      <c r="G142" s="24">
        <v>1784</v>
      </c>
    </row>
    <row r="143" spans="2:7" s="2" customFormat="1" ht="12.75">
      <c r="B143" s="36" t="s">
        <v>209</v>
      </c>
      <c r="C143" s="37" t="s">
        <v>210</v>
      </c>
      <c r="D143" s="37" t="s">
        <v>211</v>
      </c>
      <c r="E143" s="38" t="s">
        <v>212</v>
      </c>
      <c r="F143" s="37" t="s">
        <v>100</v>
      </c>
      <c r="G143" s="39">
        <v>8.64</v>
      </c>
    </row>
    <row r="144" spans="2:7" s="1" customFormat="1" ht="12.75">
      <c r="B144" s="26"/>
      <c r="C144" s="40"/>
      <c r="D144" s="10" t="s">
        <v>804</v>
      </c>
      <c r="E144" s="11" t="s">
        <v>805</v>
      </c>
      <c r="F144" s="10" t="s">
        <v>100</v>
      </c>
      <c r="G144" s="24">
        <v>8.64</v>
      </c>
    </row>
    <row r="145" spans="2:7" s="2" customFormat="1" ht="12.75">
      <c r="B145" s="41" t="s">
        <v>10</v>
      </c>
      <c r="C145" s="37" t="s">
        <v>210</v>
      </c>
      <c r="D145" s="37" t="s">
        <v>213</v>
      </c>
      <c r="E145" s="38" t="s">
        <v>214</v>
      </c>
      <c r="F145" s="37" t="s">
        <v>100</v>
      </c>
      <c r="G145" s="39">
        <v>64.8</v>
      </c>
    </row>
    <row r="146" spans="2:7" s="1" customFormat="1" ht="12.75">
      <c r="B146" s="26"/>
      <c r="C146" s="40"/>
      <c r="D146" s="10" t="s">
        <v>806</v>
      </c>
      <c r="E146" s="11" t="s">
        <v>807</v>
      </c>
      <c r="F146" s="10" t="s">
        <v>100</v>
      </c>
      <c r="G146" s="24">
        <v>64.8</v>
      </c>
    </row>
    <row r="147" spans="2:7" s="2" customFormat="1" ht="12.75">
      <c r="B147" s="41" t="s">
        <v>10</v>
      </c>
      <c r="C147" s="37" t="s">
        <v>210</v>
      </c>
      <c r="D147" s="37" t="s">
        <v>215</v>
      </c>
      <c r="E147" s="38" t="s">
        <v>216</v>
      </c>
      <c r="F147" s="37" t="s">
        <v>100</v>
      </c>
      <c r="G147" s="39">
        <v>43.2</v>
      </c>
    </row>
    <row r="148" spans="2:7" s="1" customFormat="1" ht="12.75">
      <c r="B148" s="26"/>
      <c r="C148" s="40"/>
      <c r="D148" s="10" t="s">
        <v>808</v>
      </c>
      <c r="E148" s="11" t="s">
        <v>809</v>
      </c>
      <c r="F148" s="10" t="s">
        <v>100</v>
      </c>
      <c r="G148" s="24">
        <v>43.2</v>
      </c>
    </row>
    <row r="149" spans="2:7" s="2" customFormat="1" ht="12.75">
      <c r="B149" s="41" t="s">
        <v>10</v>
      </c>
      <c r="C149" s="37" t="s">
        <v>210</v>
      </c>
      <c r="D149" s="37" t="s">
        <v>217</v>
      </c>
      <c r="E149" s="38" t="s">
        <v>218</v>
      </c>
      <c r="F149" s="37" t="s">
        <v>100</v>
      </c>
      <c r="G149" s="39">
        <v>36</v>
      </c>
    </row>
    <row r="150" spans="2:7" s="1" customFormat="1" ht="12.75">
      <c r="B150" s="27"/>
      <c r="C150" s="40"/>
      <c r="D150" s="10" t="s">
        <v>810</v>
      </c>
      <c r="E150" s="11" t="s">
        <v>811</v>
      </c>
      <c r="F150" s="10" t="s">
        <v>100</v>
      </c>
      <c r="G150" s="24">
        <v>36</v>
      </c>
    </row>
    <row r="151" spans="2:7" s="2" customFormat="1" ht="12.75">
      <c r="B151" s="36" t="s">
        <v>219</v>
      </c>
      <c r="C151" s="37" t="s">
        <v>220</v>
      </c>
      <c r="D151" s="37" t="s">
        <v>221</v>
      </c>
      <c r="E151" s="38" t="s">
        <v>222</v>
      </c>
      <c r="F151" s="37" t="s">
        <v>88</v>
      </c>
      <c r="G151" s="39">
        <v>127.716</v>
      </c>
    </row>
    <row r="152" spans="2:7" s="1" customFormat="1" ht="12.75">
      <c r="B152" s="26"/>
      <c r="C152" s="40"/>
      <c r="D152" s="10" t="s">
        <v>812</v>
      </c>
      <c r="E152" s="11" t="s">
        <v>813</v>
      </c>
      <c r="F152" s="10" t="s">
        <v>88</v>
      </c>
      <c r="G152" s="24">
        <v>127.716</v>
      </c>
    </row>
    <row r="153" spans="2:7" s="2" customFormat="1" ht="12.75">
      <c r="B153" s="41" t="s">
        <v>10</v>
      </c>
      <c r="C153" s="37" t="s">
        <v>220</v>
      </c>
      <c r="D153" s="37" t="s">
        <v>223</v>
      </c>
      <c r="E153" s="38" t="s">
        <v>224</v>
      </c>
      <c r="F153" s="37" t="s">
        <v>100</v>
      </c>
      <c r="G153" s="39">
        <v>96.107</v>
      </c>
    </row>
    <row r="154" spans="2:7" s="1" customFormat="1" ht="12.75">
      <c r="B154" s="26"/>
      <c r="C154" s="40"/>
      <c r="D154" s="10" t="s">
        <v>814</v>
      </c>
      <c r="E154" s="11" t="s">
        <v>815</v>
      </c>
      <c r="F154" s="10" t="s">
        <v>100</v>
      </c>
      <c r="G154" s="24">
        <v>96.107</v>
      </c>
    </row>
    <row r="155" spans="2:7" s="2" customFormat="1" ht="12.75">
      <c r="B155" s="41" t="s">
        <v>10</v>
      </c>
      <c r="C155" s="37" t="s">
        <v>220</v>
      </c>
      <c r="D155" s="37" t="s">
        <v>225</v>
      </c>
      <c r="E155" s="38" t="s">
        <v>226</v>
      </c>
      <c r="F155" s="37" t="s">
        <v>145</v>
      </c>
      <c r="G155" s="39">
        <v>216262</v>
      </c>
    </row>
    <row r="156" spans="2:7" s="1" customFormat="1" ht="12.75">
      <c r="B156" s="26"/>
      <c r="C156" s="40"/>
      <c r="D156" s="10" t="s">
        <v>816</v>
      </c>
      <c r="E156" s="11" t="s">
        <v>817</v>
      </c>
      <c r="F156" s="10" t="s">
        <v>145</v>
      </c>
      <c r="G156" s="24">
        <v>216262</v>
      </c>
    </row>
    <row r="157" spans="2:7" s="2" customFormat="1" ht="12.75">
      <c r="B157" s="41" t="s">
        <v>10</v>
      </c>
      <c r="C157" s="37" t="s">
        <v>220</v>
      </c>
      <c r="D157" s="37" t="s">
        <v>227</v>
      </c>
      <c r="E157" s="38" t="s">
        <v>228</v>
      </c>
      <c r="F157" s="37" t="s">
        <v>88</v>
      </c>
      <c r="G157" s="39">
        <v>261.746</v>
      </c>
    </row>
    <row r="158" spans="2:7" s="1" customFormat="1" ht="12.75">
      <c r="B158" s="26"/>
      <c r="C158" s="40"/>
      <c r="D158" s="10" t="s">
        <v>818</v>
      </c>
      <c r="E158" s="11" t="s">
        <v>819</v>
      </c>
      <c r="F158" s="10" t="s">
        <v>88</v>
      </c>
      <c r="G158" s="24">
        <v>261.746</v>
      </c>
    </row>
    <row r="159" spans="2:7" s="2" customFormat="1" ht="12.75">
      <c r="B159" s="41" t="s">
        <v>10</v>
      </c>
      <c r="C159" s="37" t="s">
        <v>220</v>
      </c>
      <c r="D159" s="37" t="s">
        <v>229</v>
      </c>
      <c r="E159" s="38" t="s">
        <v>230</v>
      </c>
      <c r="F159" s="37" t="s">
        <v>100</v>
      </c>
      <c r="G159" s="39">
        <v>546.371</v>
      </c>
    </row>
    <row r="160" spans="2:7" s="1" customFormat="1" ht="12.75">
      <c r="B160" s="26"/>
      <c r="C160" s="40"/>
      <c r="D160" s="10" t="s">
        <v>820</v>
      </c>
      <c r="E160" s="11" t="s">
        <v>821</v>
      </c>
      <c r="F160" s="10" t="s">
        <v>100</v>
      </c>
      <c r="G160" s="24">
        <v>546.371</v>
      </c>
    </row>
    <row r="161" spans="2:7" s="2" customFormat="1" ht="12.75">
      <c r="B161" s="41" t="s">
        <v>10</v>
      </c>
      <c r="C161" s="37" t="s">
        <v>220</v>
      </c>
      <c r="D161" s="37" t="s">
        <v>231</v>
      </c>
      <c r="E161" s="38" t="s">
        <v>232</v>
      </c>
      <c r="F161" s="37" t="s">
        <v>138</v>
      </c>
      <c r="G161" s="39">
        <v>41.621</v>
      </c>
    </row>
    <row r="162" spans="2:7" s="1" customFormat="1" ht="12.75">
      <c r="B162" s="26"/>
      <c r="C162" s="40"/>
      <c r="D162" s="10" t="s">
        <v>822</v>
      </c>
      <c r="E162" s="11" t="s">
        <v>823</v>
      </c>
      <c r="F162" s="10" t="s">
        <v>138</v>
      </c>
      <c r="G162" s="24">
        <v>41.621</v>
      </c>
    </row>
    <row r="163" spans="2:7" s="2" customFormat="1" ht="12.75">
      <c r="B163" s="41" t="s">
        <v>10</v>
      </c>
      <c r="C163" s="37" t="s">
        <v>220</v>
      </c>
      <c r="D163" s="37" t="s">
        <v>233</v>
      </c>
      <c r="E163" s="38" t="s">
        <v>234</v>
      </c>
      <c r="F163" s="37" t="s">
        <v>88</v>
      </c>
      <c r="G163" s="39">
        <v>117.903</v>
      </c>
    </row>
    <row r="164" spans="2:7" s="1" customFormat="1" ht="12.75">
      <c r="B164" s="26"/>
      <c r="C164" s="40"/>
      <c r="D164" s="10" t="s">
        <v>824</v>
      </c>
      <c r="E164" s="11" t="s">
        <v>825</v>
      </c>
      <c r="F164" s="10" t="s">
        <v>88</v>
      </c>
      <c r="G164" s="24">
        <v>117.903</v>
      </c>
    </row>
    <row r="165" spans="2:7" s="2" customFormat="1" ht="12.75">
      <c r="B165" s="41" t="s">
        <v>10</v>
      </c>
      <c r="C165" s="37" t="s">
        <v>220</v>
      </c>
      <c r="D165" s="37" t="s">
        <v>235</v>
      </c>
      <c r="E165" s="38" t="s">
        <v>236</v>
      </c>
      <c r="F165" s="37" t="s">
        <v>100</v>
      </c>
      <c r="G165" s="39">
        <v>245.171</v>
      </c>
    </row>
    <row r="166" spans="2:7" s="1" customFormat="1" ht="12.75">
      <c r="B166" s="26"/>
      <c r="C166" s="40"/>
      <c r="D166" s="10" t="s">
        <v>826</v>
      </c>
      <c r="E166" s="11" t="s">
        <v>827</v>
      </c>
      <c r="F166" s="10" t="s">
        <v>100</v>
      </c>
      <c r="G166" s="24">
        <v>245.171</v>
      </c>
    </row>
    <row r="167" spans="2:7" s="2" customFormat="1" ht="12.75">
      <c r="B167" s="41" t="s">
        <v>10</v>
      </c>
      <c r="C167" s="37" t="s">
        <v>220</v>
      </c>
      <c r="D167" s="37" t="s">
        <v>237</v>
      </c>
      <c r="E167" s="38" t="s">
        <v>238</v>
      </c>
      <c r="F167" s="37" t="s">
        <v>138</v>
      </c>
      <c r="G167" s="39">
        <v>15.192</v>
      </c>
    </row>
    <row r="168" spans="2:7" s="1" customFormat="1" ht="12.75">
      <c r="B168" s="26"/>
      <c r="C168" s="40"/>
      <c r="D168" s="10" t="s">
        <v>828</v>
      </c>
      <c r="E168" s="11" t="s">
        <v>829</v>
      </c>
      <c r="F168" s="10" t="s">
        <v>138</v>
      </c>
      <c r="G168" s="24">
        <v>15.192</v>
      </c>
    </row>
    <row r="169" spans="2:7" s="2" customFormat="1" ht="12.75">
      <c r="B169" s="41" t="s">
        <v>10</v>
      </c>
      <c r="C169" s="37" t="s">
        <v>220</v>
      </c>
      <c r="D169" s="37" t="s">
        <v>239</v>
      </c>
      <c r="E169" s="38" t="s">
        <v>240</v>
      </c>
      <c r="F169" s="37" t="s">
        <v>88</v>
      </c>
      <c r="G169" s="39">
        <v>184.309</v>
      </c>
    </row>
    <row r="170" spans="2:7" s="1" customFormat="1" ht="12.75">
      <c r="B170" s="26"/>
      <c r="C170" s="40"/>
      <c r="D170" s="10" t="s">
        <v>830</v>
      </c>
      <c r="E170" s="11" t="s">
        <v>831</v>
      </c>
      <c r="F170" s="10" t="s">
        <v>88</v>
      </c>
      <c r="G170" s="24">
        <v>184.309</v>
      </c>
    </row>
    <row r="171" spans="2:7" s="2" customFormat="1" ht="12.75">
      <c r="B171" s="41" t="s">
        <v>10</v>
      </c>
      <c r="C171" s="37" t="s">
        <v>220</v>
      </c>
      <c r="D171" s="37" t="s">
        <v>241</v>
      </c>
      <c r="E171" s="38" t="s">
        <v>242</v>
      </c>
      <c r="F171" s="37" t="s">
        <v>100</v>
      </c>
      <c r="G171" s="39">
        <v>92.965</v>
      </c>
    </row>
    <row r="172" spans="2:7" s="1" customFormat="1" ht="12.75">
      <c r="B172" s="26"/>
      <c r="C172" s="40"/>
      <c r="D172" s="10" t="s">
        <v>832</v>
      </c>
      <c r="E172" s="11" t="s">
        <v>833</v>
      </c>
      <c r="F172" s="10" t="s">
        <v>100</v>
      </c>
      <c r="G172" s="24">
        <v>92.965</v>
      </c>
    </row>
    <row r="173" spans="2:7" s="2" customFormat="1" ht="12.75">
      <c r="B173" s="41" t="s">
        <v>10</v>
      </c>
      <c r="C173" s="37" t="s">
        <v>220</v>
      </c>
      <c r="D173" s="37" t="s">
        <v>243</v>
      </c>
      <c r="E173" s="38" t="s">
        <v>244</v>
      </c>
      <c r="F173" s="37" t="s">
        <v>138</v>
      </c>
      <c r="G173" s="39">
        <v>16.549</v>
      </c>
    </row>
    <row r="174" spans="2:7" s="1" customFormat="1" ht="12.75">
      <c r="B174" s="26"/>
      <c r="C174" s="40"/>
      <c r="D174" s="10" t="s">
        <v>834</v>
      </c>
      <c r="E174" s="11" t="s">
        <v>835</v>
      </c>
      <c r="F174" s="10" t="s">
        <v>138</v>
      </c>
      <c r="G174" s="24">
        <v>16.549</v>
      </c>
    </row>
    <row r="175" spans="2:7" s="2" customFormat="1" ht="12.75">
      <c r="B175" s="41" t="s">
        <v>10</v>
      </c>
      <c r="C175" s="37" t="s">
        <v>220</v>
      </c>
      <c r="D175" s="37" t="s">
        <v>245</v>
      </c>
      <c r="E175" s="38" t="s">
        <v>246</v>
      </c>
      <c r="F175" s="37" t="s">
        <v>138</v>
      </c>
      <c r="G175" s="39">
        <v>90.201</v>
      </c>
    </row>
    <row r="176" spans="2:7" s="1" customFormat="1" ht="12.75">
      <c r="B176" s="26"/>
      <c r="C176" s="40"/>
      <c r="D176" s="10" t="s">
        <v>836</v>
      </c>
      <c r="E176" s="11" t="s">
        <v>837</v>
      </c>
      <c r="F176" s="10" t="s">
        <v>138</v>
      </c>
      <c r="G176" s="24">
        <v>90.201</v>
      </c>
    </row>
    <row r="177" spans="2:7" s="2" customFormat="1" ht="12.75">
      <c r="B177" s="41" t="s">
        <v>10</v>
      </c>
      <c r="C177" s="37" t="s">
        <v>220</v>
      </c>
      <c r="D177" s="37" t="s">
        <v>247</v>
      </c>
      <c r="E177" s="38" t="s">
        <v>248</v>
      </c>
      <c r="F177" s="37" t="s">
        <v>88</v>
      </c>
      <c r="G177" s="39">
        <v>42.676</v>
      </c>
    </row>
    <row r="178" spans="2:7" s="1" customFormat="1" ht="12.75">
      <c r="B178" s="26"/>
      <c r="C178" s="40"/>
      <c r="D178" s="10" t="s">
        <v>838</v>
      </c>
      <c r="E178" s="11" t="s">
        <v>839</v>
      </c>
      <c r="F178" s="10" t="s">
        <v>88</v>
      </c>
      <c r="G178" s="24">
        <v>42.676</v>
      </c>
    </row>
    <row r="179" spans="2:7" s="2" customFormat="1" ht="12.75">
      <c r="B179" s="41" t="s">
        <v>10</v>
      </c>
      <c r="C179" s="37" t="s">
        <v>220</v>
      </c>
      <c r="D179" s="37" t="s">
        <v>249</v>
      </c>
      <c r="E179" s="38" t="s">
        <v>250</v>
      </c>
      <c r="F179" s="37" t="s">
        <v>100</v>
      </c>
      <c r="G179" s="39">
        <v>110.096</v>
      </c>
    </row>
    <row r="180" spans="2:7" s="1" customFormat="1" ht="12.75">
      <c r="B180" s="26"/>
      <c r="C180" s="40"/>
      <c r="D180" s="10" t="s">
        <v>840</v>
      </c>
      <c r="E180" s="11" t="s">
        <v>841</v>
      </c>
      <c r="F180" s="10" t="s">
        <v>100</v>
      </c>
      <c r="G180" s="24">
        <v>110.096</v>
      </c>
    </row>
    <row r="181" spans="2:7" s="2" customFormat="1" ht="12.75">
      <c r="B181" s="41" t="s">
        <v>10</v>
      </c>
      <c r="C181" s="37" t="s">
        <v>220</v>
      </c>
      <c r="D181" s="37" t="s">
        <v>251</v>
      </c>
      <c r="E181" s="38" t="s">
        <v>252</v>
      </c>
      <c r="F181" s="37" t="s">
        <v>100</v>
      </c>
      <c r="G181" s="39">
        <v>4.29</v>
      </c>
    </row>
    <row r="182" spans="2:7" s="1" customFormat="1" ht="12.75">
      <c r="B182" s="26"/>
      <c r="C182" s="40"/>
      <c r="D182" s="10" t="s">
        <v>842</v>
      </c>
      <c r="E182" s="11" t="s">
        <v>843</v>
      </c>
      <c r="F182" s="10" t="s">
        <v>100</v>
      </c>
      <c r="G182" s="24">
        <v>4.29</v>
      </c>
    </row>
    <row r="183" spans="2:7" s="2" customFormat="1" ht="12.75">
      <c r="B183" s="41" t="s">
        <v>10</v>
      </c>
      <c r="C183" s="37" t="s">
        <v>220</v>
      </c>
      <c r="D183" s="37" t="s">
        <v>253</v>
      </c>
      <c r="E183" s="38" t="s">
        <v>254</v>
      </c>
      <c r="F183" s="37" t="s">
        <v>88</v>
      </c>
      <c r="G183" s="39">
        <v>883.535</v>
      </c>
    </row>
    <row r="184" spans="2:7" s="1" customFormat="1" ht="12.75">
      <c r="B184" s="26"/>
      <c r="C184" s="40"/>
      <c r="D184" s="10" t="s">
        <v>844</v>
      </c>
      <c r="E184" s="11" t="s">
        <v>845</v>
      </c>
      <c r="F184" s="10" t="s">
        <v>88</v>
      </c>
      <c r="G184" s="24">
        <v>883.535</v>
      </c>
    </row>
    <row r="185" spans="2:7" s="2" customFormat="1" ht="12.75">
      <c r="B185" s="41" t="s">
        <v>10</v>
      </c>
      <c r="C185" s="37" t="s">
        <v>220</v>
      </c>
      <c r="D185" s="37" t="s">
        <v>255</v>
      </c>
      <c r="E185" s="38" t="s">
        <v>256</v>
      </c>
      <c r="F185" s="37" t="s">
        <v>100</v>
      </c>
      <c r="G185" s="39">
        <v>111.914</v>
      </c>
    </row>
    <row r="186" spans="2:7" s="1" customFormat="1" ht="12.75">
      <c r="B186" s="26"/>
      <c r="C186" s="40"/>
      <c r="D186" s="10" t="s">
        <v>846</v>
      </c>
      <c r="E186" s="11" t="s">
        <v>847</v>
      </c>
      <c r="F186" s="10" t="s">
        <v>100</v>
      </c>
      <c r="G186" s="24">
        <v>111.914</v>
      </c>
    </row>
    <row r="187" spans="2:7" s="2" customFormat="1" ht="12.75">
      <c r="B187" s="41" t="s">
        <v>10</v>
      </c>
      <c r="C187" s="37" t="s">
        <v>220</v>
      </c>
      <c r="D187" s="37" t="s">
        <v>257</v>
      </c>
      <c r="E187" s="38" t="s">
        <v>258</v>
      </c>
      <c r="F187" s="37" t="s">
        <v>100</v>
      </c>
      <c r="G187" s="39">
        <v>197.336</v>
      </c>
    </row>
    <row r="188" spans="2:7" s="1" customFormat="1" ht="12.75">
      <c r="B188" s="26"/>
      <c r="C188" s="40"/>
      <c r="D188" s="10" t="s">
        <v>848</v>
      </c>
      <c r="E188" s="11" t="s">
        <v>849</v>
      </c>
      <c r="F188" s="10" t="s">
        <v>100</v>
      </c>
      <c r="G188" s="24">
        <v>197.336</v>
      </c>
    </row>
    <row r="189" spans="2:7" s="2" customFormat="1" ht="12.75">
      <c r="B189" s="41" t="s">
        <v>10</v>
      </c>
      <c r="C189" s="37" t="s">
        <v>220</v>
      </c>
      <c r="D189" s="37" t="s">
        <v>259</v>
      </c>
      <c r="E189" s="38" t="s">
        <v>260</v>
      </c>
      <c r="F189" s="37" t="s">
        <v>88</v>
      </c>
      <c r="G189" s="39">
        <v>37</v>
      </c>
    </row>
    <row r="190" spans="2:7" s="1" customFormat="1" ht="12.75">
      <c r="B190" s="26"/>
      <c r="C190" s="40"/>
      <c r="D190" s="10" t="s">
        <v>850</v>
      </c>
      <c r="E190" s="11" t="s">
        <v>851</v>
      </c>
      <c r="F190" s="10" t="s">
        <v>88</v>
      </c>
      <c r="G190" s="24">
        <v>37</v>
      </c>
    </row>
    <row r="191" spans="2:7" s="2" customFormat="1" ht="12.75">
      <c r="B191" s="41" t="s">
        <v>10</v>
      </c>
      <c r="C191" s="37" t="s">
        <v>220</v>
      </c>
      <c r="D191" s="37" t="s">
        <v>261</v>
      </c>
      <c r="E191" s="38" t="s">
        <v>262</v>
      </c>
      <c r="F191" s="37" t="s">
        <v>88</v>
      </c>
      <c r="G191" s="39">
        <v>35.1</v>
      </c>
    </row>
    <row r="192" spans="2:7" s="1" customFormat="1" ht="12.75">
      <c r="B192" s="26"/>
      <c r="C192" s="40"/>
      <c r="D192" s="10" t="s">
        <v>852</v>
      </c>
      <c r="E192" s="11" t="s">
        <v>853</v>
      </c>
      <c r="F192" s="10" t="s">
        <v>88</v>
      </c>
      <c r="G192" s="24">
        <v>35.1</v>
      </c>
    </row>
    <row r="193" spans="2:7" s="2" customFormat="1" ht="12.75">
      <c r="B193" s="41" t="s">
        <v>10</v>
      </c>
      <c r="C193" s="37" t="s">
        <v>220</v>
      </c>
      <c r="D193" s="37" t="s">
        <v>263</v>
      </c>
      <c r="E193" s="38" t="s">
        <v>264</v>
      </c>
      <c r="F193" s="37" t="s">
        <v>105</v>
      </c>
      <c r="G193" s="39">
        <v>475.25</v>
      </c>
    </row>
    <row r="194" spans="2:7" s="1" customFormat="1" ht="12.75">
      <c r="B194" s="26"/>
      <c r="C194" s="40"/>
      <c r="D194" s="10" t="s">
        <v>854</v>
      </c>
      <c r="E194" s="11" t="s">
        <v>855</v>
      </c>
      <c r="F194" s="10" t="s">
        <v>105</v>
      </c>
      <c r="G194" s="24">
        <v>475.25</v>
      </c>
    </row>
    <row r="195" spans="2:7" s="2" customFormat="1" ht="12.75">
      <c r="B195" s="41" t="s">
        <v>10</v>
      </c>
      <c r="C195" s="37" t="s">
        <v>220</v>
      </c>
      <c r="D195" s="37" t="s">
        <v>265</v>
      </c>
      <c r="E195" s="38" t="s">
        <v>266</v>
      </c>
      <c r="F195" s="37" t="s">
        <v>88</v>
      </c>
      <c r="G195" s="39">
        <v>3.6</v>
      </c>
    </row>
    <row r="196" spans="2:7" s="1" customFormat="1" ht="12.75">
      <c r="B196" s="26"/>
      <c r="C196" s="40"/>
      <c r="D196" s="10" t="s">
        <v>856</v>
      </c>
      <c r="E196" s="11" t="s">
        <v>857</v>
      </c>
      <c r="F196" s="10" t="s">
        <v>88</v>
      </c>
      <c r="G196" s="24">
        <v>3.6</v>
      </c>
    </row>
    <row r="197" spans="2:7" s="2" customFormat="1" ht="12.75">
      <c r="B197" s="41" t="s">
        <v>10</v>
      </c>
      <c r="C197" s="37" t="s">
        <v>220</v>
      </c>
      <c r="D197" s="37" t="s">
        <v>267</v>
      </c>
      <c r="E197" s="38" t="s">
        <v>268</v>
      </c>
      <c r="F197" s="37" t="s">
        <v>100</v>
      </c>
      <c r="G197" s="39">
        <v>513.943</v>
      </c>
    </row>
    <row r="198" spans="2:7" s="1" customFormat="1" ht="12.75">
      <c r="B198" s="26"/>
      <c r="C198" s="40"/>
      <c r="D198" s="10" t="s">
        <v>858</v>
      </c>
      <c r="E198" s="11" t="s">
        <v>859</v>
      </c>
      <c r="F198" s="10" t="s">
        <v>100</v>
      </c>
      <c r="G198" s="24">
        <v>513.943</v>
      </c>
    </row>
    <row r="199" spans="2:7" s="2" customFormat="1" ht="12.75">
      <c r="B199" s="41" t="s">
        <v>10</v>
      </c>
      <c r="C199" s="37" t="s">
        <v>220</v>
      </c>
      <c r="D199" s="37" t="s">
        <v>269</v>
      </c>
      <c r="E199" s="38" t="s">
        <v>270</v>
      </c>
      <c r="F199" s="37" t="s">
        <v>97</v>
      </c>
      <c r="G199" s="39">
        <v>2224</v>
      </c>
    </row>
    <row r="200" spans="2:7" s="1" customFormat="1" ht="12.75">
      <c r="B200" s="26"/>
      <c r="C200" s="40"/>
      <c r="D200" s="10" t="s">
        <v>860</v>
      </c>
      <c r="E200" s="11" t="s">
        <v>861</v>
      </c>
      <c r="F200" s="10" t="s">
        <v>97</v>
      </c>
      <c r="G200" s="24">
        <v>2224</v>
      </c>
    </row>
    <row r="201" spans="2:7" s="2" customFormat="1" ht="12.75">
      <c r="B201" s="41" t="s">
        <v>10</v>
      </c>
      <c r="C201" s="37" t="s">
        <v>220</v>
      </c>
      <c r="D201" s="37" t="s">
        <v>271</v>
      </c>
      <c r="E201" s="38" t="s">
        <v>272</v>
      </c>
      <c r="F201" s="37" t="s">
        <v>100</v>
      </c>
      <c r="G201" s="39">
        <v>2863.178</v>
      </c>
    </row>
    <row r="202" spans="2:7" s="1" customFormat="1" ht="12.75">
      <c r="B202" s="26"/>
      <c r="C202" s="40"/>
      <c r="D202" s="10" t="s">
        <v>862</v>
      </c>
      <c r="E202" s="11" t="s">
        <v>863</v>
      </c>
      <c r="F202" s="10" t="s">
        <v>100</v>
      </c>
      <c r="G202" s="24">
        <v>2863.178</v>
      </c>
    </row>
    <row r="203" spans="2:7" s="2" customFormat="1" ht="12.75">
      <c r="B203" s="41" t="s">
        <v>10</v>
      </c>
      <c r="C203" s="37" t="s">
        <v>220</v>
      </c>
      <c r="D203" s="37" t="s">
        <v>211</v>
      </c>
      <c r="E203" s="38" t="s">
        <v>212</v>
      </c>
      <c r="F203" s="37" t="s">
        <v>100</v>
      </c>
      <c r="G203" s="39">
        <v>453.09</v>
      </c>
    </row>
    <row r="204" spans="2:7" s="1" customFormat="1" ht="12.75">
      <c r="B204" s="26"/>
      <c r="C204" s="40"/>
      <c r="D204" s="10" t="s">
        <v>804</v>
      </c>
      <c r="E204" s="11" t="s">
        <v>805</v>
      </c>
      <c r="F204" s="10" t="s">
        <v>100</v>
      </c>
      <c r="G204" s="24">
        <v>453.09</v>
      </c>
    </row>
    <row r="205" spans="2:7" s="2" customFormat="1" ht="12.75">
      <c r="B205" s="41" t="s">
        <v>10</v>
      </c>
      <c r="C205" s="37" t="s">
        <v>220</v>
      </c>
      <c r="D205" s="37" t="s">
        <v>273</v>
      </c>
      <c r="E205" s="38" t="s">
        <v>274</v>
      </c>
      <c r="F205" s="37" t="s">
        <v>100</v>
      </c>
      <c r="G205" s="39">
        <v>255.6</v>
      </c>
    </row>
    <row r="206" spans="2:7" s="1" customFormat="1" ht="12.75">
      <c r="B206" s="26"/>
      <c r="C206" s="40"/>
      <c r="D206" s="10" t="s">
        <v>864</v>
      </c>
      <c r="E206" s="11" t="s">
        <v>865</v>
      </c>
      <c r="F206" s="10" t="s">
        <v>100</v>
      </c>
      <c r="G206" s="24">
        <v>255.6</v>
      </c>
    </row>
    <row r="207" spans="2:7" s="2" customFormat="1" ht="12.75">
      <c r="B207" s="41" t="s">
        <v>10</v>
      </c>
      <c r="C207" s="37" t="s">
        <v>220</v>
      </c>
      <c r="D207" s="37" t="s">
        <v>275</v>
      </c>
      <c r="E207" s="38" t="s">
        <v>276</v>
      </c>
      <c r="F207" s="37" t="s">
        <v>97</v>
      </c>
      <c r="G207" s="39">
        <v>444.612</v>
      </c>
    </row>
    <row r="208" spans="2:7" s="1" customFormat="1" ht="12.75">
      <c r="B208" s="26"/>
      <c r="C208" s="40"/>
      <c r="D208" s="10" t="s">
        <v>866</v>
      </c>
      <c r="E208" s="11" t="s">
        <v>867</v>
      </c>
      <c r="F208" s="10" t="s">
        <v>88</v>
      </c>
      <c r="G208" s="24">
        <v>444.612</v>
      </c>
    </row>
    <row r="209" spans="2:7" s="2" customFormat="1" ht="12.75">
      <c r="B209" s="41" t="s">
        <v>10</v>
      </c>
      <c r="C209" s="37" t="s">
        <v>220</v>
      </c>
      <c r="D209" s="37" t="s">
        <v>277</v>
      </c>
      <c r="E209" s="38" t="s">
        <v>278</v>
      </c>
      <c r="F209" s="37" t="s">
        <v>105</v>
      </c>
      <c r="G209" s="39">
        <v>21.6</v>
      </c>
    </row>
    <row r="210" spans="2:7" s="1" customFormat="1" ht="12.75">
      <c r="B210" s="26"/>
      <c r="C210" s="40"/>
      <c r="D210" s="10" t="s">
        <v>868</v>
      </c>
      <c r="E210" s="11" t="s">
        <v>869</v>
      </c>
      <c r="F210" s="10" t="s">
        <v>105</v>
      </c>
      <c r="G210" s="24">
        <v>21.6</v>
      </c>
    </row>
    <row r="211" spans="2:7" s="2" customFormat="1" ht="12.75">
      <c r="B211" s="41" t="s">
        <v>10</v>
      </c>
      <c r="C211" s="37" t="s">
        <v>220</v>
      </c>
      <c r="D211" s="37" t="s">
        <v>279</v>
      </c>
      <c r="E211" s="38" t="s">
        <v>280</v>
      </c>
      <c r="F211" s="37" t="s">
        <v>88</v>
      </c>
      <c r="G211" s="39">
        <v>676.464</v>
      </c>
    </row>
    <row r="212" spans="2:7" s="1" customFormat="1" ht="12.75">
      <c r="B212" s="26"/>
      <c r="C212" s="40"/>
      <c r="D212" s="10" t="s">
        <v>870</v>
      </c>
      <c r="E212" s="11" t="s">
        <v>871</v>
      </c>
      <c r="F212" s="10" t="s">
        <v>88</v>
      </c>
      <c r="G212" s="24">
        <v>676.464</v>
      </c>
    </row>
    <row r="213" spans="2:7" s="2" customFormat="1" ht="12.75">
      <c r="B213" s="41" t="s">
        <v>10</v>
      </c>
      <c r="C213" s="37" t="s">
        <v>220</v>
      </c>
      <c r="D213" s="37" t="s">
        <v>281</v>
      </c>
      <c r="E213" s="38" t="s">
        <v>282</v>
      </c>
      <c r="F213" s="37" t="s">
        <v>88</v>
      </c>
      <c r="G213" s="39">
        <v>16.6</v>
      </c>
    </row>
    <row r="214" spans="2:7" s="1" customFormat="1" ht="12.75">
      <c r="B214" s="26"/>
      <c r="C214" s="40"/>
      <c r="D214" s="10" t="s">
        <v>872</v>
      </c>
      <c r="E214" s="11" t="s">
        <v>873</v>
      </c>
      <c r="F214" s="10" t="s">
        <v>88</v>
      </c>
      <c r="G214" s="24">
        <v>16.6</v>
      </c>
    </row>
    <row r="215" spans="2:7" s="2" customFormat="1" ht="12.75">
      <c r="B215" s="41" t="s">
        <v>10</v>
      </c>
      <c r="C215" s="37" t="s">
        <v>220</v>
      </c>
      <c r="D215" s="37" t="s">
        <v>283</v>
      </c>
      <c r="E215" s="38" t="s">
        <v>284</v>
      </c>
      <c r="F215" s="37" t="s">
        <v>100</v>
      </c>
      <c r="G215" s="39">
        <v>72.264</v>
      </c>
    </row>
    <row r="216" spans="2:7" s="1" customFormat="1" ht="12.75">
      <c r="B216" s="26"/>
      <c r="C216" s="40"/>
      <c r="D216" s="10" t="s">
        <v>874</v>
      </c>
      <c r="E216" s="11" t="s">
        <v>875</v>
      </c>
      <c r="F216" s="10" t="s">
        <v>100</v>
      </c>
      <c r="G216" s="24">
        <v>72.264</v>
      </c>
    </row>
    <row r="217" spans="2:7" s="2" customFormat="1" ht="12.75">
      <c r="B217" s="41" t="s">
        <v>10</v>
      </c>
      <c r="C217" s="37" t="s">
        <v>220</v>
      </c>
      <c r="D217" s="37" t="s">
        <v>285</v>
      </c>
      <c r="E217" s="38" t="s">
        <v>286</v>
      </c>
      <c r="F217" s="37" t="s">
        <v>100</v>
      </c>
      <c r="G217" s="39">
        <v>7.088</v>
      </c>
    </row>
    <row r="218" spans="2:7" s="1" customFormat="1" ht="12.75">
      <c r="B218" s="26"/>
      <c r="C218" s="40"/>
      <c r="D218" s="10" t="s">
        <v>876</v>
      </c>
      <c r="E218" s="11" t="s">
        <v>877</v>
      </c>
      <c r="F218" s="10" t="s">
        <v>100</v>
      </c>
      <c r="G218" s="24">
        <v>7.088</v>
      </c>
    </row>
    <row r="219" spans="2:7" s="2" customFormat="1" ht="12.75">
      <c r="B219" s="41" t="s">
        <v>10</v>
      </c>
      <c r="C219" s="37" t="s">
        <v>220</v>
      </c>
      <c r="D219" s="37" t="s">
        <v>287</v>
      </c>
      <c r="E219" s="38" t="s">
        <v>288</v>
      </c>
      <c r="F219" s="37" t="s">
        <v>105</v>
      </c>
      <c r="G219" s="39">
        <v>811.325</v>
      </c>
    </row>
    <row r="220" spans="2:7" s="1" customFormat="1" ht="12.75">
      <c r="B220" s="26"/>
      <c r="C220" s="40"/>
      <c r="D220" s="10" t="s">
        <v>878</v>
      </c>
      <c r="E220" s="11" t="s">
        <v>879</v>
      </c>
      <c r="F220" s="10" t="s">
        <v>105</v>
      </c>
      <c r="G220" s="24">
        <v>811.325</v>
      </c>
    </row>
    <row r="221" spans="2:7" s="2" customFormat="1" ht="12.75">
      <c r="B221" s="41" t="s">
        <v>10</v>
      </c>
      <c r="C221" s="37" t="s">
        <v>220</v>
      </c>
      <c r="D221" s="37" t="s">
        <v>289</v>
      </c>
      <c r="E221" s="38" t="s">
        <v>290</v>
      </c>
      <c r="F221" s="37" t="s">
        <v>105</v>
      </c>
      <c r="G221" s="39">
        <v>4</v>
      </c>
    </row>
    <row r="222" spans="2:7" s="1" customFormat="1" ht="12.75">
      <c r="B222" s="26"/>
      <c r="C222" s="40"/>
      <c r="D222" s="10" t="s">
        <v>880</v>
      </c>
      <c r="E222" s="11" t="s">
        <v>881</v>
      </c>
      <c r="F222" s="10" t="s">
        <v>105</v>
      </c>
      <c r="G222" s="24">
        <v>4</v>
      </c>
    </row>
    <row r="223" spans="2:7" s="2" customFormat="1" ht="12.75">
      <c r="B223" s="41" t="s">
        <v>10</v>
      </c>
      <c r="C223" s="37" t="s">
        <v>220</v>
      </c>
      <c r="D223" s="37" t="s">
        <v>291</v>
      </c>
      <c r="E223" s="38" t="s">
        <v>292</v>
      </c>
      <c r="F223" s="37" t="s">
        <v>105</v>
      </c>
      <c r="G223" s="39">
        <v>423.1</v>
      </c>
    </row>
    <row r="224" spans="2:7" s="1" customFormat="1" ht="12.75">
      <c r="B224" s="26"/>
      <c r="C224" s="40"/>
      <c r="D224" s="10" t="s">
        <v>882</v>
      </c>
      <c r="E224" s="11" t="s">
        <v>883</v>
      </c>
      <c r="F224" s="10" t="s">
        <v>105</v>
      </c>
      <c r="G224" s="24">
        <v>423.1</v>
      </c>
    </row>
    <row r="225" spans="2:7" s="2" customFormat="1" ht="12.75">
      <c r="B225" s="41" t="s">
        <v>10</v>
      </c>
      <c r="C225" s="37" t="s">
        <v>220</v>
      </c>
      <c r="D225" s="37" t="s">
        <v>293</v>
      </c>
      <c r="E225" s="38" t="s">
        <v>294</v>
      </c>
      <c r="F225" s="37" t="s">
        <v>97</v>
      </c>
      <c r="G225" s="39">
        <v>40</v>
      </c>
    </row>
    <row r="226" spans="2:7" s="1" customFormat="1" ht="12.75">
      <c r="B226" s="26"/>
      <c r="C226" s="40"/>
      <c r="D226" s="10" t="s">
        <v>884</v>
      </c>
      <c r="E226" s="11" t="s">
        <v>885</v>
      </c>
      <c r="F226" s="10" t="s">
        <v>97</v>
      </c>
      <c r="G226" s="24">
        <v>40</v>
      </c>
    </row>
    <row r="227" spans="2:7" s="2" customFormat="1" ht="12.75">
      <c r="B227" s="41" t="s">
        <v>10</v>
      </c>
      <c r="C227" s="37" t="s">
        <v>220</v>
      </c>
      <c r="D227" s="37" t="s">
        <v>295</v>
      </c>
      <c r="E227" s="38" t="s">
        <v>296</v>
      </c>
      <c r="F227" s="37" t="s">
        <v>100</v>
      </c>
      <c r="G227" s="39">
        <v>56.665</v>
      </c>
    </row>
    <row r="228" spans="2:7" s="1" customFormat="1" ht="12.75">
      <c r="B228" s="26"/>
      <c r="C228" s="40"/>
      <c r="D228" s="10" t="s">
        <v>886</v>
      </c>
      <c r="E228" s="11" t="s">
        <v>887</v>
      </c>
      <c r="F228" s="10" t="s">
        <v>100</v>
      </c>
      <c r="G228" s="24">
        <v>56.665</v>
      </c>
    </row>
    <row r="229" spans="2:7" s="2" customFormat="1" ht="12.75">
      <c r="B229" s="41" t="s">
        <v>10</v>
      </c>
      <c r="C229" s="37" t="s">
        <v>220</v>
      </c>
      <c r="D229" s="37" t="s">
        <v>297</v>
      </c>
      <c r="E229" s="38" t="s">
        <v>298</v>
      </c>
      <c r="F229" s="37" t="s">
        <v>105</v>
      </c>
      <c r="G229" s="39">
        <v>558.679</v>
      </c>
    </row>
    <row r="230" spans="2:7" s="1" customFormat="1" ht="12.75">
      <c r="B230" s="26"/>
      <c r="C230" s="40"/>
      <c r="D230" s="10" t="s">
        <v>888</v>
      </c>
      <c r="E230" s="11" t="s">
        <v>889</v>
      </c>
      <c r="F230" s="10" t="s">
        <v>105</v>
      </c>
      <c r="G230" s="24">
        <v>558.679</v>
      </c>
    </row>
    <row r="231" spans="2:7" s="2" customFormat="1" ht="12.75">
      <c r="B231" s="41" t="s">
        <v>10</v>
      </c>
      <c r="C231" s="37" t="s">
        <v>220</v>
      </c>
      <c r="D231" s="37" t="s">
        <v>299</v>
      </c>
      <c r="E231" s="38" t="s">
        <v>300</v>
      </c>
      <c r="F231" s="37" t="s">
        <v>105</v>
      </c>
      <c r="G231" s="39">
        <v>219</v>
      </c>
    </row>
    <row r="232" spans="2:7" s="1" customFormat="1" ht="12.75">
      <c r="B232" s="26"/>
      <c r="C232" s="40"/>
      <c r="D232" s="10" t="s">
        <v>890</v>
      </c>
      <c r="E232" s="11" t="s">
        <v>891</v>
      </c>
      <c r="F232" s="10" t="s">
        <v>105</v>
      </c>
      <c r="G232" s="24">
        <v>219</v>
      </c>
    </row>
    <row r="233" spans="2:7" s="2" customFormat="1" ht="12.75">
      <c r="B233" s="41" t="s">
        <v>10</v>
      </c>
      <c r="C233" s="37" t="s">
        <v>220</v>
      </c>
      <c r="D233" s="37" t="s">
        <v>301</v>
      </c>
      <c r="E233" s="38" t="s">
        <v>302</v>
      </c>
      <c r="F233" s="37" t="s">
        <v>97</v>
      </c>
      <c r="G233" s="39">
        <v>1</v>
      </c>
    </row>
    <row r="234" spans="2:7" s="1" customFormat="1" ht="12.75">
      <c r="B234" s="26"/>
      <c r="C234" s="40"/>
      <c r="D234" s="10" t="s">
        <v>892</v>
      </c>
      <c r="E234" s="11" t="s">
        <v>893</v>
      </c>
      <c r="F234" s="10" t="s">
        <v>97</v>
      </c>
      <c r="G234" s="24">
        <v>1</v>
      </c>
    </row>
    <row r="235" spans="2:7" s="2" customFormat="1" ht="12.75">
      <c r="B235" s="41" t="s">
        <v>10</v>
      </c>
      <c r="C235" s="37" t="s">
        <v>220</v>
      </c>
      <c r="D235" s="37" t="s">
        <v>303</v>
      </c>
      <c r="E235" s="38" t="s">
        <v>304</v>
      </c>
      <c r="F235" s="37" t="s">
        <v>97</v>
      </c>
      <c r="G235" s="39">
        <v>17</v>
      </c>
    </row>
    <row r="236" spans="2:7" s="1" customFormat="1" ht="12.75">
      <c r="B236" s="27"/>
      <c r="C236" s="40"/>
      <c r="D236" s="10" t="s">
        <v>894</v>
      </c>
      <c r="E236" s="11" t="s">
        <v>895</v>
      </c>
      <c r="F236" s="10" t="s">
        <v>97</v>
      </c>
      <c r="G236" s="24">
        <v>17</v>
      </c>
    </row>
    <row r="237" spans="2:7" s="2" customFormat="1" ht="12.75">
      <c r="B237" s="36" t="s">
        <v>305</v>
      </c>
      <c r="C237" s="37" t="s">
        <v>306</v>
      </c>
      <c r="D237" s="37" t="s">
        <v>307</v>
      </c>
      <c r="E237" s="38" t="s">
        <v>308</v>
      </c>
      <c r="F237" s="37" t="s">
        <v>97</v>
      </c>
      <c r="G237" s="39">
        <v>45</v>
      </c>
    </row>
    <row r="238" spans="2:7" s="1" customFormat="1" ht="12.75">
      <c r="B238" s="27"/>
      <c r="C238" s="40"/>
      <c r="D238" s="10" t="s">
        <v>896</v>
      </c>
      <c r="E238" s="11" t="s">
        <v>897</v>
      </c>
      <c r="F238" s="10" t="s">
        <v>97</v>
      </c>
      <c r="G238" s="24">
        <v>45</v>
      </c>
    </row>
    <row r="239" spans="2:7" s="2" customFormat="1" ht="12.75">
      <c r="B239" s="36" t="s">
        <v>309</v>
      </c>
      <c r="C239" s="37" t="s">
        <v>310</v>
      </c>
      <c r="D239" s="37" t="s">
        <v>311</v>
      </c>
      <c r="E239" s="38" t="s">
        <v>312</v>
      </c>
      <c r="F239" s="37" t="s">
        <v>105</v>
      </c>
      <c r="G239" s="39">
        <v>24</v>
      </c>
    </row>
    <row r="240" spans="2:7" s="1" customFormat="1" ht="12.75">
      <c r="B240" s="26"/>
      <c r="C240" s="40"/>
      <c r="D240" s="10" t="s">
        <v>898</v>
      </c>
      <c r="E240" s="11" t="s">
        <v>899</v>
      </c>
      <c r="F240" s="10" t="s">
        <v>105</v>
      </c>
      <c r="G240" s="24">
        <v>24</v>
      </c>
    </row>
    <row r="241" spans="2:7" s="2" customFormat="1" ht="12.75">
      <c r="B241" s="41" t="s">
        <v>10</v>
      </c>
      <c r="C241" s="37" t="s">
        <v>310</v>
      </c>
      <c r="D241" s="37" t="s">
        <v>313</v>
      </c>
      <c r="E241" s="38" t="s">
        <v>314</v>
      </c>
      <c r="F241" s="37" t="s">
        <v>97</v>
      </c>
      <c r="G241" s="39">
        <v>2</v>
      </c>
    </row>
    <row r="242" spans="2:7" s="1" customFormat="1" ht="12.75">
      <c r="B242" s="26"/>
      <c r="C242" s="40"/>
      <c r="D242" s="10" t="s">
        <v>900</v>
      </c>
      <c r="E242" s="11" t="s">
        <v>901</v>
      </c>
      <c r="F242" s="10" t="s">
        <v>97</v>
      </c>
      <c r="G242" s="24">
        <v>2</v>
      </c>
    </row>
    <row r="243" spans="2:7" s="2" customFormat="1" ht="12.75">
      <c r="B243" s="41" t="s">
        <v>10</v>
      </c>
      <c r="C243" s="37" t="s">
        <v>310</v>
      </c>
      <c r="D243" s="37" t="s">
        <v>315</v>
      </c>
      <c r="E243" s="38" t="s">
        <v>316</v>
      </c>
      <c r="F243" s="37" t="s">
        <v>317</v>
      </c>
      <c r="G243" s="39">
        <v>130</v>
      </c>
    </row>
    <row r="244" spans="2:7" s="1" customFormat="1" ht="12.75">
      <c r="B244" s="27"/>
      <c r="C244" s="40"/>
      <c r="D244" s="10" t="s">
        <v>902</v>
      </c>
      <c r="E244" s="11" t="s">
        <v>903</v>
      </c>
      <c r="F244" s="10" t="s">
        <v>317</v>
      </c>
      <c r="G244" s="24">
        <v>130</v>
      </c>
    </row>
    <row r="245" spans="2:7" s="2" customFormat="1" ht="12.75">
      <c r="B245" s="36" t="s">
        <v>318</v>
      </c>
      <c r="C245" s="37" t="s">
        <v>319</v>
      </c>
      <c r="D245" s="37" t="s">
        <v>320</v>
      </c>
      <c r="E245" s="38" t="s">
        <v>321</v>
      </c>
      <c r="F245" s="37" t="s">
        <v>88</v>
      </c>
      <c r="G245" s="39">
        <v>0.844</v>
      </c>
    </row>
    <row r="246" spans="2:7" s="1" customFormat="1" ht="12.75">
      <c r="B246" s="26"/>
      <c r="C246" s="40"/>
      <c r="D246" s="10" t="s">
        <v>904</v>
      </c>
      <c r="E246" s="11" t="s">
        <v>905</v>
      </c>
      <c r="F246" s="10" t="s">
        <v>88</v>
      </c>
      <c r="G246" s="24">
        <v>0.844</v>
      </c>
    </row>
    <row r="247" spans="2:7" s="2" customFormat="1" ht="12.75">
      <c r="B247" s="41" t="s">
        <v>10</v>
      </c>
      <c r="C247" s="37" t="s">
        <v>319</v>
      </c>
      <c r="D247" s="37" t="s">
        <v>322</v>
      </c>
      <c r="E247" s="38" t="s">
        <v>323</v>
      </c>
      <c r="F247" s="37" t="s">
        <v>100</v>
      </c>
      <c r="G247" s="39">
        <v>0.45</v>
      </c>
    </row>
    <row r="248" spans="2:7" s="1" customFormat="1" ht="12.75">
      <c r="B248" s="26"/>
      <c r="C248" s="40"/>
      <c r="D248" s="10" t="s">
        <v>906</v>
      </c>
      <c r="E248" s="11" t="s">
        <v>907</v>
      </c>
      <c r="F248" s="10" t="s">
        <v>100</v>
      </c>
      <c r="G248" s="24">
        <v>0.45</v>
      </c>
    </row>
    <row r="249" spans="2:7" s="2" customFormat="1" ht="12.75">
      <c r="B249" s="41" t="s">
        <v>10</v>
      </c>
      <c r="C249" s="37" t="s">
        <v>319</v>
      </c>
      <c r="D249" s="37" t="s">
        <v>225</v>
      </c>
      <c r="E249" s="38" t="s">
        <v>226</v>
      </c>
      <c r="F249" s="37" t="s">
        <v>145</v>
      </c>
      <c r="G249" s="39">
        <v>77762.226</v>
      </c>
    </row>
    <row r="250" spans="2:7" s="1" customFormat="1" ht="12.75">
      <c r="B250" s="26"/>
      <c r="C250" s="40"/>
      <c r="D250" s="10" t="s">
        <v>816</v>
      </c>
      <c r="E250" s="11" t="s">
        <v>908</v>
      </c>
      <c r="F250" s="10" t="s">
        <v>145</v>
      </c>
      <c r="G250" s="24">
        <v>77762.226</v>
      </c>
    </row>
    <row r="251" spans="2:7" s="2" customFormat="1" ht="12.75">
      <c r="B251" s="41" t="s">
        <v>10</v>
      </c>
      <c r="C251" s="37" t="s">
        <v>319</v>
      </c>
      <c r="D251" s="37" t="s">
        <v>324</v>
      </c>
      <c r="E251" s="38" t="s">
        <v>325</v>
      </c>
      <c r="F251" s="37" t="s">
        <v>88</v>
      </c>
      <c r="G251" s="39">
        <v>135.76</v>
      </c>
    </row>
    <row r="252" spans="2:7" s="1" customFormat="1" ht="12.75">
      <c r="B252" s="26"/>
      <c r="C252" s="40"/>
      <c r="D252" s="10" t="s">
        <v>909</v>
      </c>
      <c r="E252" s="11" t="s">
        <v>910</v>
      </c>
      <c r="F252" s="10" t="s">
        <v>88</v>
      </c>
      <c r="G252" s="24">
        <v>135.76</v>
      </c>
    </row>
    <row r="253" spans="2:7" s="2" customFormat="1" ht="12.75">
      <c r="B253" s="41" t="s">
        <v>10</v>
      </c>
      <c r="C253" s="37" t="s">
        <v>319</v>
      </c>
      <c r="D253" s="37" t="s">
        <v>326</v>
      </c>
      <c r="E253" s="38" t="s">
        <v>327</v>
      </c>
      <c r="F253" s="37" t="s">
        <v>100</v>
      </c>
      <c r="G253" s="39">
        <v>520.56</v>
      </c>
    </row>
    <row r="254" spans="2:7" s="1" customFormat="1" ht="12.75">
      <c r="B254" s="26"/>
      <c r="C254" s="40"/>
      <c r="D254" s="10" t="s">
        <v>911</v>
      </c>
      <c r="E254" s="11" t="s">
        <v>912</v>
      </c>
      <c r="F254" s="10" t="s">
        <v>100</v>
      </c>
      <c r="G254" s="24">
        <v>520.56</v>
      </c>
    </row>
    <row r="255" spans="2:7" s="2" customFormat="1" ht="12.75">
      <c r="B255" s="41" t="s">
        <v>10</v>
      </c>
      <c r="C255" s="37" t="s">
        <v>319</v>
      </c>
      <c r="D255" s="37" t="s">
        <v>328</v>
      </c>
      <c r="E255" s="38" t="s">
        <v>329</v>
      </c>
      <c r="F255" s="37" t="s">
        <v>138</v>
      </c>
      <c r="G255" s="39">
        <v>3.915</v>
      </c>
    </row>
    <row r="256" spans="2:7" s="1" customFormat="1" ht="12.75">
      <c r="B256" s="26"/>
      <c r="C256" s="40"/>
      <c r="D256" s="10" t="s">
        <v>913</v>
      </c>
      <c r="E256" s="11" t="s">
        <v>914</v>
      </c>
      <c r="F256" s="10" t="s">
        <v>138</v>
      </c>
      <c r="G256" s="24">
        <v>3.915</v>
      </c>
    </row>
    <row r="257" spans="2:7" s="2" customFormat="1" ht="12.75">
      <c r="B257" s="41" t="s">
        <v>10</v>
      </c>
      <c r="C257" s="37" t="s">
        <v>319</v>
      </c>
      <c r="D257" s="37" t="s">
        <v>330</v>
      </c>
      <c r="E257" s="38" t="s">
        <v>331</v>
      </c>
      <c r="F257" s="37" t="s">
        <v>88</v>
      </c>
      <c r="G257" s="39">
        <v>283.359</v>
      </c>
    </row>
    <row r="258" spans="2:7" s="1" customFormat="1" ht="12.75">
      <c r="B258" s="26"/>
      <c r="C258" s="40"/>
      <c r="D258" s="10" t="s">
        <v>915</v>
      </c>
      <c r="E258" s="11" t="s">
        <v>916</v>
      </c>
      <c r="F258" s="10" t="s">
        <v>88</v>
      </c>
      <c r="G258" s="24">
        <v>283.359</v>
      </c>
    </row>
    <row r="259" spans="2:7" s="2" customFormat="1" ht="12.75">
      <c r="B259" s="41" t="s">
        <v>10</v>
      </c>
      <c r="C259" s="37" t="s">
        <v>319</v>
      </c>
      <c r="D259" s="37" t="s">
        <v>332</v>
      </c>
      <c r="E259" s="38" t="s">
        <v>333</v>
      </c>
      <c r="F259" s="37" t="s">
        <v>100</v>
      </c>
      <c r="G259" s="39">
        <v>548.848</v>
      </c>
    </row>
    <row r="260" spans="2:7" s="1" customFormat="1" ht="12.75">
      <c r="B260" s="26"/>
      <c r="C260" s="40"/>
      <c r="D260" s="10" t="s">
        <v>917</v>
      </c>
      <c r="E260" s="11" t="s">
        <v>918</v>
      </c>
      <c r="F260" s="10" t="s">
        <v>100</v>
      </c>
      <c r="G260" s="24">
        <v>548.848</v>
      </c>
    </row>
    <row r="261" spans="2:7" s="2" customFormat="1" ht="12.75">
      <c r="B261" s="41" t="s">
        <v>10</v>
      </c>
      <c r="C261" s="37" t="s">
        <v>319</v>
      </c>
      <c r="D261" s="37" t="s">
        <v>233</v>
      </c>
      <c r="E261" s="38" t="s">
        <v>334</v>
      </c>
      <c r="F261" s="37" t="s">
        <v>88</v>
      </c>
      <c r="G261" s="39">
        <v>127.199</v>
      </c>
    </row>
    <row r="262" spans="2:7" s="1" customFormat="1" ht="12.75">
      <c r="B262" s="26"/>
      <c r="C262" s="40"/>
      <c r="D262" s="10" t="s">
        <v>824</v>
      </c>
      <c r="E262" s="11" t="s">
        <v>919</v>
      </c>
      <c r="F262" s="10" t="s">
        <v>88</v>
      </c>
      <c r="G262" s="24">
        <v>127.199</v>
      </c>
    </row>
    <row r="263" spans="2:7" s="2" customFormat="1" ht="12.75">
      <c r="B263" s="41" t="s">
        <v>10</v>
      </c>
      <c r="C263" s="37" t="s">
        <v>319</v>
      </c>
      <c r="D263" s="37" t="s">
        <v>235</v>
      </c>
      <c r="E263" s="38" t="s">
        <v>236</v>
      </c>
      <c r="F263" s="37" t="s">
        <v>100</v>
      </c>
      <c r="G263" s="39">
        <v>449.884</v>
      </c>
    </row>
    <row r="264" spans="2:7" s="1" customFormat="1" ht="12.75">
      <c r="B264" s="26"/>
      <c r="C264" s="40"/>
      <c r="D264" s="10" t="s">
        <v>826</v>
      </c>
      <c r="E264" s="11" t="s">
        <v>827</v>
      </c>
      <c r="F264" s="10" t="s">
        <v>100</v>
      </c>
      <c r="G264" s="24">
        <v>449.884</v>
      </c>
    </row>
    <row r="265" spans="2:7" s="2" customFormat="1" ht="12.75">
      <c r="B265" s="41" t="s">
        <v>10</v>
      </c>
      <c r="C265" s="37" t="s">
        <v>319</v>
      </c>
      <c r="D265" s="37" t="s">
        <v>237</v>
      </c>
      <c r="E265" s="38" t="s">
        <v>335</v>
      </c>
      <c r="F265" s="37" t="s">
        <v>138</v>
      </c>
      <c r="G265" s="39">
        <v>24.406</v>
      </c>
    </row>
    <row r="266" spans="2:7" s="1" customFormat="1" ht="12.75">
      <c r="B266" s="26"/>
      <c r="C266" s="40"/>
      <c r="D266" s="10" t="s">
        <v>828</v>
      </c>
      <c r="E266" s="11" t="s">
        <v>829</v>
      </c>
      <c r="F266" s="10" t="s">
        <v>138</v>
      </c>
      <c r="G266" s="24">
        <v>24.406</v>
      </c>
    </row>
    <row r="267" spans="2:7" s="2" customFormat="1" ht="12.75">
      <c r="B267" s="41" t="s">
        <v>10</v>
      </c>
      <c r="C267" s="37" t="s">
        <v>319</v>
      </c>
      <c r="D267" s="37" t="s">
        <v>259</v>
      </c>
      <c r="E267" s="38" t="s">
        <v>336</v>
      </c>
      <c r="F267" s="37" t="s">
        <v>88</v>
      </c>
      <c r="G267" s="39">
        <v>0.9</v>
      </c>
    </row>
    <row r="268" spans="2:7" s="1" customFormat="1" ht="12.75">
      <c r="B268" s="26"/>
      <c r="C268" s="40"/>
      <c r="D268" s="10" t="s">
        <v>850</v>
      </c>
      <c r="E268" s="11" t="s">
        <v>851</v>
      </c>
      <c r="F268" s="10" t="s">
        <v>88</v>
      </c>
      <c r="G268" s="24">
        <v>0.9</v>
      </c>
    </row>
    <row r="269" spans="2:7" s="2" customFormat="1" ht="12.75">
      <c r="B269" s="41" t="s">
        <v>10</v>
      </c>
      <c r="C269" s="37" t="s">
        <v>319</v>
      </c>
      <c r="D269" s="37" t="s">
        <v>337</v>
      </c>
      <c r="E269" s="38" t="s">
        <v>338</v>
      </c>
      <c r="F269" s="37" t="s">
        <v>88</v>
      </c>
      <c r="G269" s="39">
        <v>19.758</v>
      </c>
    </row>
    <row r="270" spans="2:7" s="1" customFormat="1" ht="12.75">
      <c r="B270" s="26"/>
      <c r="C270" s="40"/>
      <c r="D270" s="10" t="s">
        <v>920</v>
      </c>
      <c r="E270" s="11" t="s">
        <v>921</v>
      </c>
      <c r="F270" s="10" t="s">
        <v>88</v>
      </c>
      <c r="G270" s="24">
        <v>0.252</v>
      </c>
    </row>
    <row r="271" spans="2:7" s="1" customFormat="1" ht="12.75">
      <c r="B271" s="26"/>
      <c r="C271" s="40"/>
      <c r="D271" s="10" t="s">
        <v>922</v>
      </c>
      <c r="E271" s="11" t="s">
        <v>923</v>
      </c>
      <c r="F271" s="10" t="s">
        <v>88</v>
      </c>
      <c r="G271" s="24">
        <v>17.476</v>
      </c>
    </row>
    <row r="272" spans="2:7" s="1" customFormat="1" ht="12.75">
      <c r="B272" s="26"/>
      <c r="C272" s="40"/>
      <c r="D272" s="10" t="s">
        <v>924</v>
      </c>
      <c r="E272" s="11" t="s">
        <v>925</v>
      </c>
      <c r="F272" s="10" t="s">
        <v>88</v>
      </c>
      <c r="G272" s="24">
        <v>2.03</v>
      </c>
    </row>
    <row r="273" spans="2:7" s="2" customFormat="1" ht="12.75">
      <c r="B273" s="41" t="s">
        <v>10</v>
      </c>
      <c r="C273" s="37" t="s">
        <v>319</v>
      </c>
      <c r="D273" s="37" t="s">
        <v>339</v>
      </c>
      <c r="E273" s="38" t="s">
        <v>340</v>
      </c>
      <c r="F273" s="37" t="s">
        <v>88</v>
      </c>
      <c r="G273" s="39">
        <v>9.24</v>
      </c>
    </row>
    <row r="274" spans="2:7" s="1" customFormat="1" ht="12.75">
      <c r="B274" s="26"/>
      <c r="C274" s="40"/>
      <c r="D274" s="10" t="s">
        <v>926</v>
      </c>
      <c r="E274" s="11" t="s">
        <v>927</v>
      </c>
      <c r="F274" s="10" t="s">
        <v>88</v>
      </c>
      <c r="G274" s="24">
        <v>9.24</v>
      </c>
    </row>
    <row r="275" spans="2:7" s="2" customFormat="1" ht="12.75">
      <c r="B275" s="41" t="s">
        <v>10</v>
      </c>
      <c r="C275" s="37" t="s">
        <v>319</v>
      </c>
      <c r="D275" s="37" t="s">
        <v>341</v>
      </c>
      <c r="E275" s="38" t="s">
        <v>342</v>
      </c>
      <c r="F275" s="37" t="s">
        <v>97</v>
      </c>
      <c r="G275" s="39">
        <v>2</v>
      </c>
    </row>
    <row r="276" spans="2:7" s="1" customFormat="1" ht="12.75">
      <c r="B276" s="26"/>
      <c r="C276" s="40"/>
      <c r="D276" s="10" t="s">
        <v>928</v>
      </c>
      <c r="E276" s="11" t="s">
        <v>929</v>
      </c>
      <c r="F276" s="10" t="s">
        <v>97</v>
      </c>
      <c r="G276" s="24">
        <v>2</v>
      </c>
    </row>
    <row r="277" spans="2:7" s="2" customFormat="1" ht="12.75">
      <c r="B277" s="41" t="s">
        <v>10</v>
      </c>
      <c r="C277" s="37" t="s">
        <v>319</v>
      </c>
      <c r="D277" s="37" t="s">
        <v>343</v>
      </c>
      <c r="E277" s="38" t="s">
        <v>344</v>
      </c>
      <c r="F277" s="37" t="s">
        <v>100</v>
      </c>
      <c r="G277" s="39">
        <v>1059.82</v>
      </c>
    </row>
    <row r="278" spans="2:7" s="1" customFormat="1" ht="12.75">
      <c r="B278" s="26"/>
      <c r="C278" s="40"/>
      <c r="D278" s="10" t="s">
        <v>930</v>
      </c>
      <c r="E278" s="11" t="s">
        <v>931</v>
      </c>
      <c r="F278" s="10" t="s">
        <v>100</v>
      </c>
      <c r="G278" s="24">
        <v>1059.82</v>
      </c>
    </row>
    <row r="279" spans="2:7" s="2" customFormat="1" ht="12.75">
      <c r="B279" s="41" t="s">
        <v>10</v>
      </c>
      <c r="C279" s="37" t="s">
        <v>319</v>
      </c>
      <c r="D279" s="37" t="s">
        <v>211</v>
      </c>
      <c r="E279" s="38" t="s">
        <v>212</v>
      </c>
      <c r="F279" s="37" t="s">
        <v>100</v>
      </c>
      <c r="G279" s="39">
        <v>2.16</v>
      </c>
    </row>
    <row r="280" spans="2:7" s="1" customFormat="1" ht="12.75">
      <c r="B280" s="26"/>
      <c r="C280" s="40"/>
      <c r="D280" s="10" t="s">
        <v>804</v>
      </c>
      <c r="E280" s="11" t="s">
        <v>805</v>
      </c>
      <c r="F280" s="10" t="s">
        <v>100</v>
      </c>
      <c r="G280" s="24">
        <v>2.16</v>
      </c>
    </row>
    <row r="281" spans="2:7" s="2" customFormat="1" ht="12.75">
      <c r="B281" s="41" t="s">
        <v>10</v>
      </c>
      <c r="C281" s="37" t="s">
        <v>319</v>
      </c>
      <c r="D281" s="37" t="s">
        <v>273</v>
      </c>
      <c r="E281" s="38" t="s">
        <v>345</v>
      </c>
      <c r="F281" s="37" t="s">
        <v>100</v>
      </c>
      <c r="G281" s="39">
        <v>1632</v>
      </c>
    </row>
    <row r="282" spans="2:7" s="1" customFormat="1" ht="12.75">
      <c r="B282" s="26"/>
      <c r="C282" s="40"/>
      <c r="D282" s="10" t="s">
        <v>864</v>
      </c>
      <c r="E282" s="11" t="s">
        <v>865</v>
      </c>
      <c r="F282" s="10" t="s">
        <v>100</v>
      </c>
      <c r="G282" s="24">
        <v>1632</v>
      </c>
    </row>
    <row r="283" spans="2:7" s="2" customFormat="1" ht="12.75">
      <c r="B283" s="41" t="s">
        <v>10</v>
      </c>
      <c r="C283" s="37" t="s">
        <v>319</v>
      </c>
      <c r="D283" s="37" t="s">
        <v>346</v>
      </c>
      <c r="E283" s="38" t="s">
        <v>347</v>
      </c>
      <c r="F283" s="37" t="s">
        <v>88</v>
      </c>
      <c r="G283" s="39">
        <v>0.084</v>
      </c>
    </row>
    <row r="284" spans="2:7" s="1" customFormat="1" ht="12.75">
      <c r="B284" s="26"/>
      <c r="C284" s="40"/>
      <c r="D284" s="10" t="s">
        <v>932</v>
      </c>
      <c r="E284" s="11" t="s">
        <v>933</v>
      </c>
      <c r="F284" s="10" t="s">
        <v>88</v>
      </c>
      <c r="G284" s="24">
        <v>0.084</v>
      </c>
    </row>
    <row r="285" spans="2:7" s="2" customFormat="1" ht="12.75">
      <c r="B285" s="41" t="s">
        <v>10</v>
      </c>
      <c r="C285" s="37" t="s">
        <v>319</v>
      </c>
      <c r="D285" s="37" t="s">
        <v>348</v>
      </c>
      <c r="E285" s="38" t="s">
        <v>349</v>
      </c>
      <c r="F285" s="37" t="s">
        <v>100</v>
      </c>
      <c r="G285" s="39">
        <v>145</v>
      </c>
    </row>
    <row r="286" spans="2:7" s="1" customFormat="1" ht="12.75">
      <c r="B286" s="26"/>
      <c r="C286" s="40"/>
      <c r="D286" s="10" t="s">
        <v>934</v>
      </c>
      <c r="E286" s="11" t="s">
        <v>935</v>
      </c>
      <c r="F286" s="10" t="s">
        <v>100</v>
      </c>
      <c r="G286" s="24">
        <v>145</v>
      </c>
    </row>
    <row r="287" spans="2:7" s="2" customFormat="1" ht="12.75">
      <c r="B287" s="41" t="s">
        <v>10</v>
      </c>
      <c r="C287" s="37" t="s">
        <v>319</v>
      </c>
      <c r="D287" s="37" t="s">
        <v>350</v>
      </c>
      <c r="E287" s="38" t="s">
        <v>351</v>
      </c>
      <c r="F287" s="37" t="s">
        <v>100</v>
      </c>
      <c r="G287" s="39">
        <v>15327.785</v>
      </c>
    </row>
    <row r="288" spans="2:7" s="1" customFormat="1" ht="12.75">
      <c r="B288" s="26"/>
      <c r="C288" s="40"/>
      <c r="D288" s="10" t="s">
        <v>936</v>
      </c>
      <c r="E288" s="11" t="s">
        <v>937</v>
      </c>
      <c r="F288" s="10" t="s">
        <v>100</v>
      </c>
      <c r="G288" s="24">
        <v>15327.785</v>
      </c>
    </row>
    <row r="289" spans="2:7" s="2" customFormat="1" ht="12.75">
      <c r="B289" s="41" t="s">
        <v>10</v>
      </c>
      <c r="C289" s="37" t="s">
        <v>319</v>
      </c>
      <c r="D289" s="37" t="s">
        <v>352</v>
      </c>
      <c r="E289" s="38" t="s">
        <v>353</v>
      </c>
      <c r="F289" s="37" t="s">
        <v>100</v>
      </c>
      <c r="G289" s="39">
        <v>905.8</v>
      </c>
    </row>
    <row r="290" spans="2:7" s="1" customFormat="1" ht="12.75">
      <c r="B290" s="26"/>
      <c r="C290" s="40"/>
      <c r="D290" s="10" t="s">
        <v>938</v>
      </c>
      <c r="E290" s="11" t="s">
        <v>939</v>
      </c>
      <c r="F290" s="10" t="s">
        <v>88</v>
      </c>
      <c r="G290" s="24">
        <v>905.8</v>
      </c>
    </row>
    <row r="291" spans="2:7" s="2" customFormat="1" ht="12.75">
      <c r="B291" s="41" t="s">
        <v>10</v>
      </c>
      <c r="C291" s="37" t="s">
        <v>319</v>
      </c>
      <c r="D291" s="37" t="s">
        <v>354</v>
      </c>
      <c r="E291" s="38" t="s">
        <v>355</v>
      </c>
      <c r="F291" s="37" t="s">
        <v>100</v>
      </c>
      <c r="G291" s="39">
        <v>7131.125</v>
      </c>
    </row>
    <row r="292" spans="2:7" s="1" customFormat="1" ht="12.75">
      <c r="B292" s="26"/>
      <c r="C292" s="40"/>
      <c r="D292" s="10" t="s">
        <v>940</v>
      </c>
      <c r="E292" s="11" t="s">
        <v>941</v>
      </c>
      <c r="F292" s="10" t="s">
        <v>100</v>
      </c>
      <c r="G292" s="24">
        <v>7131.125</v>
      </c>
    </row>
    <row r="293" spans="2:7" s="2" customFormat="1" ht="12.75">
      <c r="B293" s="41" t="s">
        <v>10</v>
      </c>
      <c r="C293" s="37" t="s">
        <v>319</v>
      </c>
      <c r="D293" s="37" t="s">
        <v>356</v>
      </c>
      <c r="E293" s="38" t="s">
        <v>357</v>
      </c>
      <c r="F293" s="37" t="s">
        <v>358</v>
      </c>
      <c r="G293" s="39">
        <v>1227</v>
      </c>
    </row>
    <row r="294" spans="2:7" s="1" customFormat="1" ht="12.75">
      <c r="B294" s="26"/>
      <c r="C294" s="40"/>
      <c r="D294" s="10" t="s">
        <v>942</v>
      </c>
      <c r="E294" s="11" t="s">
        <v>943</v>
      </c>
      <c r="F294" s="10" t="s">
        <v>100</v>
      </c>
      <c r="G294" s="24">
        <v>760</v>
      </c>
    </row>
    <row r="295" spans="2:7" s="1" customFormat="1" ht="12.75">
      <c r="B295" s="26"/>
      <c r="C295" s="40"/>
      <c r="D295" s="10" t="s">
        <v>944</v>
      </c>
      <c r="E295" s="11" t="s">
        <v>945</v>
      </c>
      <c r="F295" s="10" t="s">
        <v>100</v>
      </c>
      <c r="G295" s="24">
        <v>467</v>
      </c>
    </row>
    <row r="296" spans="2:7" s="2" customFormat="1" ht="12.75">
      <c r="B296" s="41" t="s">
        <v>10</v>
      </c>
      <c r="C296" s="37" t="s">
        <v>319</v>
      </c>
      <c r="D296" s="37" t="s">
        <v>359</v>
      </c>
      <c r="E296" s="38" t="s">
        <v>360</v>
      </c>
      <c r="F296" s="37" t="s">
        <v>100</v>
      </c>
      <c r="G296" s="39">
        <v>11034.075</v>
      </c>
    </row>
    <row r="297" spans="2:7" s="1" customFormat="1" ht="12.75">
      <c r="B297" s="26"/>
      <c r="C297" s="40"/>
      <c r="D297" s="10" t="s">
        <v>946</v>
      </c>
      <c r="E297" s="11" t="s">
        <v>947</v>
      </c>
      <c r="F297" s="10" t="s">
        <v>100</v>
      </c>
      <c r="G297" s="24">
        <v>2302.275</v>
      </c>
    </row>
    <row r="298" spans="2:7" s="1" customFormat="1" ht="12.75">
      <c r="B298" s="26"/>
      <c r="C298" s="40"/>
      <c r="D298" s="10" t="s">
        <v>948</v>
      </c>
      <c r="E298" s="11" t="s">
        <v>949</v>
      </c>
      <c r="F298" s="10" t="s">
        <v>100</v>
      </c>
      <c r="G298" s="24">
        <v>8731.8</v>
      </c>
    </row>
    <row r="299" spans="2:7" s="2" customFormat="1" ht="12.75">
      <c r="B299" s="41" t="s">
        <v>10</v>
      </c>
      <c r="C299" s="37" t="s">
        <v>319</v>
      </c>
      <c r="D299" s="37" t="s">
        <v>361</v>
      </c>
      <c r="E299" s="38" t="s">
        <v>362</v>
      </c>
      <c r="F299" s="37" t="s">
        <v>100</v>
      </c>
      <c r="G299" s="39">
        <v>12819.365</v>
      </c>
    </row>
    <row r="300" spans="2:7" s="1" customFormat="1" ht="12.75">
      <c r="B300" s="26"/>
      <c r="C300" s="40"/>
      <c r="D300" s="10" t="s">
        <v>950</v>
      </c>
      <c r="E300" s="11" t="s">
        <v>951</v>
      </c>
      <c r="F300" s="10" t="s">
        <v>100</v>
      </c>
      <c r="G300" s="24">
        <v>11001.365</v>
      </c>
    </row>
    <row r="301" spans="2:7" s="1" customFormat="1" ht="12.75">
      <c r="B301" s="26"/>
      <c r="C301" s="40"/>
      <c r="D301" s="10" t="s">
        <v>952</v>
      </c>
      <c r="E301" s="11" t="s">
        <v>953</v>
      </c>
      <c r="F301" s="10" t="s">
        <v>100</v>
      </c>
      <c r="G301" s="24">
        <v>1818</v>
      </c>
    </row>
    <row r="302" spans="2:7" s="2" customFormat="1" ht="12.75">
      <c r="B302" s="41" t="s">
        <v>10</v>
      </c>
      <c r="C302" s="37" t="s">
        <v>319</v>
      </c>
      <c r="D302" s="37" t="s">
        <v>363</v>
      </c>
      <c r="E302" s="38" t="s">
        <v>364</v>
      </c>
      <c r="F302" s="37" t="s">
        <v>100</v>
      </c>
      <c r="G302" s="39">
        <v>149720.043</v>
      </c>
    </row>
    <row r="303" spans="2:7" s="1" customFormat="1" ht="12.75">
      <c r="B303" s="26"/>
      <c r="C303" s="40"/>
      <c r="D303" s="10" t="s">
        <v>954</v>
      </c>
      <c r="E303" s="11" t="s">
        <v>955</v>
      </c>
      <c r="F303" s="10" t="s">
        <v>100</v>
      </c>
      <c r="G303" s="24">
        <v>8336.743</v>
      </c>
    </row>
    <row r="304" spans="2:7" s="1" customFormat="1" ht="12.75">
      <c r="B304" s="26"/>
      <c r="C304" s="40"/>
      <c r="D304" s="10" t="s">
        <v>956</v>
      </c>
      <c r="E304" s="11" t="s">
        <v>957</v>
      </c>
      <c r="F304" s="10" t="s">
        <v>100</v>
      </c>
      <c r="G304" s="24">
        <v>140623.3</v>
      </c>
    </row>
    <row r="305" spans="2:7" s="1" customFormat="1" ht="12.75">
      <c r="B305" s="26"/>
      <c r="C305" s="40"/>
      <c r="D305" s="10" t="s">
        <v>958</v>
      </c>
      <c r="E305" s="11" t="s">
        <v>959</v>
      </c>
      <c r="F305" s="10" t="s">
        <v>100</v>
      </c>
      <c r="G305" s="24">
        <v>760</v>
      </c>
    </row>
    <row r="306" spans="2:7" s="2" customFormat="1" ht="12.75">
      <c r="B306" s="41" t="s">
        <v>10</v>
      </c>
      <c r="C306" s="37" t="s">
        <v>319</v>
      </c>
      <c r="D306" s="37" t="s">
        <v>365</v>
      </c>
      <c r="E306" s="38" t="s">
        <v>366</v>
      </c>
      <c r="F306" s="37" t="s">
        <v>100</v>
      </c>
      <c r="G306" s="39">
        <v>59792</v>
      </c>
    </row>
    <row r="307" spans="2:7" s="1" customFormat="1" ht="12.75">
      <c r="B307" s="26"/>
      <c r="C307" s="40"/>
      <c r="D307" s="10" t="s">
        <v>960</v>
      </c>
      <c r="E307" s="11" t="s">
        <v>961</v>
      </c>
      <c r="F307" s="10" t="s">
        <v>100</v>
      </c>
      <c r="G307" s="24">
        <v>59792</v>
      </c>
    </row>
    <row r="308" spans="2:7" s="2" customFormat="1" ht="12.75">
      <c r="B308" s="41" t="s">
        <v>10</v>
      </c>
      <c r="C308" s="37" t="s">
        <v>319</v>
      </c>
      <c r="D308" s="37" t="s">
        <v>367</v>
      </c>
      <c r="E308" s="38" t="s">
        <v>368</v>
      </c>
      <c r="F308" s="37" t="s">
        <v>100</v>
      </c>
      <c r="G308" s="39">
        <v>88458.627</v>
      </c>
    </row>
    <row r="309" spans="2:7" s="1" customFormat="1" ht="12.75">
      <c r="B309" s="26"/>
      <c r="C309" s="40"/>
      <c r="D309" s="10" t="s">
        <v>962</v>
      </c>
      <c r="E309" s="11" t="s">
        <v>963</v>
      </c>
      <c r="F309" s="10" t="s">
        <v>100</v>
      </c>
      <c r="G309" s="24">
        <v>2578</v>
      </c>
    </row>
    <row r="310" spans="2:7" s="1" customFormat="1" ht="12.75">
      <c r="B310" s="26"/>
      <c r="C310" s="40"/>
      <c r="D310" s="10" t="s">
        <v>964</v>
      </c>
      <c r="E310" s="11" t="s">
        <v>965</v>
      </c>
      <c r="F310" s="10" t="s">
        <v>100</v>
      </c>
      <c r="G310" s="24">
        <v>85880.627</v>
      </c>
    </row>
    <row r="311" spans="2:7" s="2" customFormat="1" ht="12.75">
      <c r="B311" s="41" t="s">
        <v>10</v>
      </c>
      <c r="C311" s="37" t="s">
        <v>319</v>
      </c>
      <c r="D311" s="37" t="s">
        <v>369</v>
      </c>
      <c r="E311" s="38" t="s">
        <v>370</v>
      </c>
      <c r="F311" s="37" t="s">
        <v>100</v>
      </c>
      <c r="G311" s="39">
        <v>72799.387</v>
      </c>
    </row>
    <row r="312" spans="2:7" s="1" customFormat="1" ht="12.75">
      <c r="B312" s="26"/>
      <c r="C312" s="40"/>
      <c r="D312" s="10" t="s">
        <v>966</v>
      </c>
      <c r="E312" s="11" t="s">
        <v>967</v>
      </c>
      <c r="F312" s="10" t="s">
        <v>100</v>
      </c>
      <c r="G312" s="24">
        <v>72799.387</v>
      </c>
    </row>
    <row r="313" spans="2:7" s="2" customFormat="1" ht="12.75">
      <c r="B313" s="41" t="s">
        <v>10</v>
      </c>
      <c r="C313" s="37" t="s">
        <v>319</v>
      </c>
      <c r="D313" s="37" t="s">
        <v>371</v>
      </c>
      <c r="E313" s="38" t="s">
        <v>372</v>
      </c>
      <c r="F313" s="37" t="s">
        <v>100</v>
      </c>
      <c r="G313" s="39">
        <v>38.02</v>
      </c>
    </row>
    <row r="314" spans="2:7" s="1" customFormat="1" ht="12.75">
      <c r="B314" s="26"/>
      <c r="C314" s="40"/>
      <c r="D314" s="10" t="s">
        <v>968</v>
      </c>
      <c r="E314" s="11" t="s">
        <v>969</v>
      </c>
      <c r="F314" s="10" t="s">
        <v>100</v>
      </c>
      <c r="G314" s="24">
        <v>38.02</v>
      </c>
    </row>
    <row r="315" spans="2:7" s="2" customFormat="1" ht="12.75">
      <c r="B315" s="41" t="s">
        <v>10</v>
      </c>
      <c r="C315" s="37" t="s">
        <v>319</v>
      </c>
      <c r="D315" s="37" t="s">
        <v>373</v>
      </c>
      <c r="E315" s="38" t="s">
        <v>374</v>
      </c>
      <c r="F315" s="37" t="s">
        <v>100</v>
      </c>
      <c r="G315" s="39">
        <v>314.7</v>
      </c>
    </row>
    <row r="316" spans="2:7" s="1" customFormat="1" ht="12.75">
      <c r="B316" s="26"/>
      <c r="C316" s="40"/>
      <c r="D316" s="10" t="s">
        <v>970</v>
      </c>
      <c r="E316" s="11" t="s">
        <v>971</v>
      </c>
      <c r="F316" s="10" t="s">
        <v>100</v>
      </c>
      <c r="G316" s="24">
        <v>314.7</v>
      </c>
    </row>
    <row r="317" spans="2:7" s="2" customFormat="1" ht="12.75">
      <c r="B317" s="41" t="s">
        <v>10</v>
      </c>
      <c r="C317" s="37" t="s">
        <v>319</v>
      </c>
      <c r="D317" s="37" t="s">
        <v>375</v>
      </c>
      <c r="E317" s="38" t="s">
        <v>376</v>
      </c>
      <c r="F317" s="37" t="s">
        <v>105</v>
      </c>
      <c r="G317" s="39">
        <v>14</v>
      </c>
    </row>
    <row r="318" spans="2:7" s="1" customFormat="1" ht="12.75">
      <c r="B318" s="26"/>
      <c r="C318" s="40"/>
      <c r="D318" s="10" t="s">
        <v>972</v>
      </c>
      <c r="E318" s="11" t="s">
        <v>973</v>
      </c>
      <c r="F318" s="10" t="s">
        <v>105</v>
      </c>
      <c r="G318" s="24">
        <v>14</v>
      </c>
    </row>
    <row r="319" spans="2:7" s="2" customFormat="1" ht="12.75">
      <c r="B319" s="41" t="s">
        <v>10</v>
      </c>
      <c r="C319" s="37" t="s">
        <v>319</v>
      </c>
      <c r="D319" s="37" t="s">
        <v>377</v>
      </c>
      <c r="E319" s="38" t="s">
        <v>378</v>
      </c>
      <c r="F319" s="37" t="s">
        <v>105</v>
      </c>
      <c r="G319" s="39">
        <v>1603</v>
      </c>
    </row>
    <row r="320" spans="2:7" s="1" customFormat="1" ht="12.75">
      <c r="B320" s="26"/>
      <c r="C320" s="40"/>
      <c r="D320" s="10" t="s">
        <v>974</v>
      </c>
      <c r="E320" s="11" t="s">
        <v>975</v>
      </c>
      <c r="F320" s="10" t="s">
        <v>105</v>
      </c>
      <c r="G320" s="24">
        <v>1603</v>
      </c>
    </row>
    <row r="321" spans="2:7" s="2" customFormat="1" ht="12.75">
      <c r="B321" s="41" t="s">
        <v>10</v>
      </c>
      <c r="C321" s="37" t="s">
        <v>319</v>
      </c>
      <c r="D321" s="37" t="s">
        <v>379</v>
      </c>
      <c r="E321" s="38" t="s">
        <v>380</v>
      </c>
      <c r="F321" s="37" t="s">
        <v>105</v>
      </c>
      <c r="G321" s="39">
        <v>448.585</v>
      </c>
    </row>
    <row r="322" spans="2:7" s="1" customFormat="1" ht="12.75">
      <c r="B322" s="26"/>
      <c r="C322" s="40"/>
      <c r="D322" s="10" t="s">
        <v>976</v>
      </c>
      <c r="E322" s="11" t="s">
        <v>977</v>
      </c>
      <c r="F322" s="10" t="s">
        <v>105</v>
      </c>
      <c r="G322" s="24">
        <v>448.585</v>
      </c>
    </row>
    <row r="323" spans="2:7" s="2" customFormat="1" ht="12.75">
      <c r="B323" s="41" t="s">
        <v>10</v>
      </c>
      <c r="C323" s="37" t="s">
        <v>319</v>
      </c>
      <c r="D323" s="37" t="s">
        <v>381</v>
      </c>
      <c r="E323" s="38" t="s">
        <v>382</v>
      </c>
      <c r="F323" s="37" t="s">
        <v>100</v>
      </c>
      <c r="G323" s="39">
        <v>43</v>
      </c>
    </row>
    <row r="324" spans="2:7" s="1" customFormat="1" ht="12.75">
      <c r="B324" s="26"/>
      <c r="C324" s="40"/>
      <c r="D324" s="10" t="s">
        <v>978</v>
      </c>
      <c r="E324" s="11" t="s">
        <v>979</v>
      </c>
      <c r="F324" s="10" t="s">
        <v>100</v>
      </c>
      <c r="G324" s="24">
        <v>43</v>
      </c>
    </row>
    <row r="325" spans="2:7" s="2" customFormat="1" ht="12.75">
      <c r="B325" s="41" t="s">
        <v>10</v>
      </c>
      <c r="C325" s="37" t="s">
        <v>319</v>
      </c>
      <c r="D325" s="37" t="s">
        <v>383</v>
      </c>
      <c r="E325" s="38" t="s">
        <v>384</v>
      </c>
      <c r="F325" s="37" t="s">
        <v>100</v>
      </c>
      <c r="G325" s="39">
        <v>258</v>
      </c>
    </row>
    <row r="326" spans="2:7" s="1" customFormat="1" ht="12.75">
      <c r="B326" s="26"/>
      <c r="C326" s="40"/>
      <c r="D326" s="10" t="s">
        <v>980</v>
      </c>
      <c r="E326" s="11" t="s">
        <v>981</v>
      </c>
      <c r="F326" s="10" t="s">
        <v>100</v>
      </c>
      <c r="G326" s="24">
        <v>258</v>
      </c>
    </row>
    <row r="327" spans="2:7" s="2" customFormat="1" ht="12.75">
      <c r="B327" s="41" t="s">
        <v>10</v>
      </c>
      <c r="C327" s="37" t="s">
        <v>319</v>
      </c>
      <c r="D327" s="37" t="s">
        <v>385</v>
      </c>
      <c r="E327" s="38" t="s">
        <v>386</v>
      </c>
      <c r="F327" s="37" t="s">
        <v>105</v>
      </c>
      <c r="G327" s="39">
        <v>118</v>
      </c>
    </row>
    <row r="328" spans="2:7" s="1" customFormat="1" ht="12.75">
      <c r="B328" s="26"/>
      <c r="C328" s="40"/>
      <c r="D328" s="10" t="s">
        <v>982</v>
      </c>
      <c r="E328" s="11" t="s">
        <v>983</v>
      </c>
      <c r="F328" s="10" t="s">
        <v>105</v>
      </c>
      <c r="G328" s="24">
        <v>118</v>
      </c>
    </row>
    <row r="329" spans="2:7" s="2" customFormat="1" ht="12.75">
      <c r="B329" s="41" t="s">
        <v>10</v>
      </c>
      <c r="C329" s="37" t="s">
        <v>319</v>
      </c>
      <c r="D329" s="37" t="s">
        <v>387</v>
      </c>
      <c r="E329" s="38" t="s">
        <v>388</v>
      </c>
      <c r="F329" s="37" t="s">
        <v>105</v>
      </c>
      <c r="G329" s="39">
        <v>3933.2</v>
      </c>
    </row>
    <row r="330" spans="2:7" s="1" customFormat="1" ht="12.75">
      <c r="B330" s="26"/>
      <c r="C330" s="40"/>
      <c r="D330" s="10" t="s">
        <v>984</v>
      </c>
      <c r="E330" s="11" t="s">
        <v>985</v>
      </c>
      <c r="F330" s="10" t="s">
        <v>105</v>
      </c>
      <c r="G330" s="24">
        <v>3933.2</v>
      </c>
    </row>
    <row r="331" spans="2:7" s="2" customFormat="1" ht="12.75">
      <c r="B331" s="41" t="s">
        <v>10</v>
      </c>
      <c r="C331" s="37" t="s">
        <v>319</v>
      </c>
      <c r="D331" s="37" t="s">
        <v>389</v>
      </c>
      <c r="E331" s="38" t="s">
        <v>390</v>
      </c>
      <c r="F331" s="37" t="s">
        <v>97</v>
      </c>
      <c r="G331" s="39">
        <v>1</v>
      </c>
    </row>
    <row r="332" spans="2:7" s="1" customFormat="1" ht="12.75">
      <c r="B332" s="26"/>
      <c r="C332" s="40"/>
      <c r="D332" s="10" t="s">
        <v>986</v>
      </c>
      <c r="E332" s="11" t="s">
        <v>987</v>
      </c>
      <c r="F332" s="10" t="s">
        <v>97</v>
      </c>
      <c r="G332" s="24">
        <v>1</v>
      </c>
    </row>
    <row r="333" spans="2:7" s="2" customFormat="1" ht="12.75">
      <c r="B333" s="41" t="s">
        <v>10</v>
      </c>
      <c r="C333" s="37" t="s">
        <v>319</v>
      </c>
      <c r="D333" s="37" t="s">
        <v>391</v>
      </c>
      <c r="E333" s="38" t="s">
        <v>392</v>
      </c>
      <c r="F333" s="37" t="s">
        <v>97</v>
      </c>
      <c r="G333" s="39">
        <v>315</v>
      </c>
    </row>
    <row r="334" spans="2:7" s="1" customFormat="1" ht="12.75">
      <c r="B334" s="26"/>
      <c r="C334" s="40"/>
      <c r="D334" s="10" t="s">
        <v>988</v>
      </c>
      <c r="E334" s="11" t="s">
        <v>989</v>
      </c>
      <c r="F334" s="10" t="s">
        <v>97</v>
      </c>
      <c r="G334" s="24">
        <v>315</v>
      </c>
    </row>
    <row r="335" spans="2:7" s="2" customFormat="1" ht="12.75">
      <c r="B335" s="41" t="s">
        <v>10</v>
      </c>
      <c r="C335" s="37" t="s">
        <v>319</v>
      </c>
      <c r="D335" s="37" t="s">
        <v>393</v>
      </c>
      <c r="E335" s="38" t="s">
        <v>394</v>
      </c>
      <c r="F335" s="37" t="s">
        <v>71</v>
      </c>
      <c r="G335" s="39">
        <v>5</v>
      </c>
    </row>
    <row r="336" spans="2:7" s="1" customFormat="1" ht="12.75">
      <c r="B336" s="26"/>
      <c r="C336" s="40"/>
      <c r="D336" s="10" t="s">
        <v>990</v>
      </c>
      <c r="E336" s="11" t="s">
        <v>991</v>
      </c>
      <c r="F336" s="10" t="s">
        <v>97</v>
      </c>
      <c r="G336" s="24">
        <v>5</v>
      </c>
    </row>
    <row r="337" spans="2:7" s="2" customFormat="1" ht="12.75">
      <c r="B337" s="41" t="s">
        <v>10</v>
      </c>
      <c r="C337" s="37" t="s">
        <v>319</v>
      </c>
      <c r="D337" s="37" t="s">
        <v>395</v>
      </c>
      <c r="E337" s="38" t="s">
        <v>396</v>
      </c>
      <c r="F337" s="37" t="s">
        <v>97</v>
      </c>
      <c r="G337" s="39">
        <v>174</v>
      </c>
    </row>
    <row r="338" spans="2:7" s="1" customFormat="1" ht="12.75">
      <c r="B338" s="26"/>
      <c r="C338" s="40"/>
      <c r="D338" s="10" t="s">
        <v>992</v>
      </c>
      <c r="E338" s="11" t="s">
        <v>993</v>
      </c>
      <c r="F338" s="10" t="s">
        <v>97</v>
      </c>
      <c r="G338" s="24">
        <v>174</v>
      </c>
    </row>
    <row r="339" spans="2:7" s="2" customFormat="1" ht="12.75">
      <c r="B339" s="41" t="s">
        <v>10</v>
      </c>
      <c r="C339" s="37" t="s">
        <v>319</v>
      </c>
      <c r="D339" s="37" t="s">
        <v>397</v>
      </c>
      <c r="E339" s="38" t="s">
        <v>398</v>
      </c>
      <c r="F339" s="37" t="s">
        <v>97</v>
      </c>
      <c r="G339" s="39">
        <v>13</v>
      </c>
    </row>
    <row r="340" spans="2:7" s="1" customFormat="1" ht="12.75">
      <c r="B340" s="26"/>
      <c r="C340" s="40"/>
      <c r="D340" s="10" t="s">
        <v>994</v>
      </c>
      <c r="E340" s="11" t="s">
        <v>995</v>
      </c>
      <c r="F340" s="10" t="s">
        <v>97</v>
      </c>
      <c r="G340" s="24">
        <v>13</v>
      </c>
    </row>
    <row r="341" spans="2:7" s="2" customFormat="1" ht="12.75">
      <c r="B341" s="41" t="s">
        <v>10</v>
      </c>
      <c r="C341" s="37" t="s">
        <v>319</v>
      </c>
      <c r="D341" s="37" t="s">
        <v>399</v>
      </c>
      <c r="E341" s="38" t="s">
        <v>400</v>
      </c>
      <c r="F341" s="37" t="s">
        <v>10</v>
      </c>
      <c r="G341" s="39">
        <v>30589.15</v>
      </c>
    </row>
    <row r="342" spans="2:7" s="1" customFormat="1" ht="12.75">
      <c r="B342" s="26"/>
      <c r="C342" s="40"/>
      <c r="D342" s="10" t="s">
        <v>996</v>
      </c>
      <c r="E342" s="11" t="s">
        <v>997</v>
      </c>
      <c r="F342" s="10" t="s">
        <v>105</v>
      </c>
      <c r="G342" s="24">
        <v>10429</v>
      </c>
    </row>
    <row r="343" spans="2:7" s="1" customFormat="1" ht="12.75">
      <c r="B343" s="26"/>
      <c r="C343" s="40"/>
      <c r="D343" s="10" t="s">
        <v>998</v>
      </c>
      <c r="E343" s="11" t="s">
        <v>999</v>
      </c>
      <c r="F343" s="10" t="s">
        <v>105</v>
      </c>
      <c r="G343" s="24">
        <v>19151</v>
      </c>
    </row>
    <row r="344" spans="2:7" s="1" customFormat="1" ht="12.75">
      <c r="B344" s="26"/>
      <c r="C344" s="40"/>
      <c r="D344" s="10" t="s">
        <v>1000</v>
      </c>
      <c r="E344" s="11" t="s">
        <v>1001</v>
      </c>
      <c r="F344" s="10" t="s">
        <v>100</v>
      </c>
      <c r="G344" s="24">
        <v>1009.15</v>
      </c>
    </row>
    <row r="345" spans="2:7" s="2" customFormat="1" ht="12.75">
      <c r="B345" s="41" t="s">
        <v>10</v>
      </c>
      <c r="C345" s="37" t="s">
        <v>319</v>
      </c>
      <c r="D345" s="37" t="s">
        <v>401</v>
      </c>
      <c r="E345" s="38" t="s">
        <v>402</v>
      </c>
      <c r="F345" s="37" t="s">
        <v>105</v>
      </c>
      <c r="G345" s="39">
        <v>27</v>
      </c>
    </row>
    <row r="346" spans="2:7" s="1" customFormat="1" ht="12.75">
      <c r="B346" s="26"/>
      <c r="C346" s="40"/>
      <c r="D346" s="10" t="s">
        <v>1002</v>
      </c>
      <c r="E346" s="11" t="s">
        <v>1003</v>
      </c>
      <c r="F346" s="10" t="s">
        <v>105</v>
      </c>
      <c r="G346" s="24">
        <v>27</v>
      </c>
    </row>
    <row r="347" spans="2:7" s="2" customFormat="1" ht="12.75">
      <c r="B347" s="41" t="s">
        <v>10</v>
      </c>
      <c r="C347" s="37" t="s">
        <v>319</v>
      </c>
      <c r="D347" s="37" t="s">
        <v>403</v>
      </c>
      <c r="E347" s="38" t="s">
        <v>404</v>
      </c>
      <c r="F347" s="37" t="s">
        <v>97</v>
      </c>
      <c r="G347" s="39">
        <v>1705</v>
      </c>
    </row>
    <row r="348" spans="2:7" s="1" customFormat="1" ht="12.75">
      <c r="B348" s="26"/>
      <c r="C348" s="40"/>
      <c r="D348" s="10" t="s">
        <v>1004</v>
      </c>
      <c r="E348" s="11" t="s">
        <v>1005</v>
      </c>
      <c r="F348" s="10" t="s">
        <v>97</v>
      </c>
      <c r="G348" s="24">
        <v>1705</v>
      </c>
    </row>
    <row r="349" spans="2:7" s="2" customFormat="1" ht="12.75">
      <c r="B349" s="41" t="s">
        <v>10</v>
      </c>
      <c r="C349" s="37" t="s">
        <v>319</v>
      </c>
      <c r="D349" s="37" t="s">
        <v>405</v>
      </c>
      <c r="E349" s="38" t="s">
        <v>406</v>
      </c>
      <c r="F349" s="37" t="s">
        <v>105</v>
      </c>
      <c r="G349" s="39">
        <v>2176.7</v>
      </c>
    </row>
    <row r="350" spans="2:7" s="1" customFormat="1" ht="12.75">
      <c r="B350" s="26"/>
      <c r="C350" s="40"/>
      <c r="D350" s="10" t="s">
        <v>1006</v>
      </c>
      <c r="E350" s="11" t="s">
        <v>1007</v>
      </c>
      <c r="F350" s="10" t="s">
        <v>105</v>
      </c>
      <c r="G350" s="24">
        <v>2176.7</v>
      </c>
    </row>
    <row r="351" spans="2:7" s="2" customFormat="1" ht="12.75">
      <c r="B351" s="41" t="s">
        <v>10</v>
      </c>
      <c r="C351" s="37" t="s">
        <v>319</v>
      </c>
      <c r="D351" s="37" t="s">
        <v>407</v>
      </c>
      <c r="E351" s="38" t="s">
        <v>408</v>
      </c>
      <c r="F351" s="37" t="s">
        <v>105</v>
      </c>
      <c r="G351" s="39">
        <v>448</v>
      </c>
    </row>
    <row r="352" spans="2:7" s="1" customFormat="1" ht="12.75">
      <c r="B352" s="26"/>
      <c r="C352" s="40"/>
      <c r="D352" s="10" t="s">
        <v>1008</v>
      </c>
      <c r="E352" s="11" t="s">
        <v>1009</v>
      </c>
      <c r="F352" s="10" t="s">
        <v>105</v>
      </c>
      <c r="G352" s="24">
        <v>448</v>
      </c>
    </row>
    <row r="353" spans="2:7" s="2" customFormat="1" ht="12.75">
      <c r="B353" s="41" t="s">
        <v>10</v>
      </c>
      <c r="C353" s="37" t="s">
        <v>319</v>
      </c>
      <c r="D353" s="37" t="s">
        <v>409</v>
      </c>
      <c r="E353" s="38" t="s">
        <v>410</v>
      </c>
      <c r="F353" s="37" t="s">
        <v>105</v>
      </c>
      <c r="G353" s="39">
        <v>2199.695</v>
      </c>
    </row>
    <row r="354" spans="2:7" s="1" customFormat="1" ht="12.75">
      <c r="B354" s="26"/>
      <c r="C354" s="40"/>
      <c r="D354" s="10" t="s">
        <v>1010</v>
      </c>
      <c r="E354" s="11" t="s">
        <v>1011</v>
      </c>
      <c r="F354" s="10" t="s">
        <v>105</v>
      </c>
      <c r="G354" s="24">
        <v>942.195</v>
      </c>
    </row>
    <row r="355" spans="2:7" s="1" customFormat="1" ht="12.75">
      <c r="B355" s="26"/>
      <c r="C355" s="40"/>
      <c r="D355" s="10" t="s">
        <v>1012</v>
      </c>
      <c r="E355" s="11" t="s">
        <v>1013</v>
      </c>
      <c r="F355" s="10" t="s">
        <v>105</v>
      </c>
      <c r="G355" s="24">
        <v>1257.5</v>
      </c>
    </row>
    <row r="356" spans="2:7" s="2" customFormat="1" ht="12.75">
      <c r="B356" s="41" t="s">
        <v>10</v>
      </c>
      <c r="C356" s="37" t="s">
        <v>319</v>
      </c>
      <c r="D356" s="37" t="s">
        <v>411</v>
      </c>
      <c r="E356" s="38" t="s">
        <v>412</v>
      </c>
      <c r="F356" s="37" t="s">
        <v>105</v>
      </c>
      <c r="G356" s="39">
        <v>5509.6</v>
      </c>
    </row>
    <row r="357" spans="2:7" s="1" customFormat="1" ht="12.75">
      <c r="B357" s="26"/>
      <c r="C357" s="40"/>
      <c r="D357" s="10" t="s">
        <v>1014</v>
      </c>
      <c r="E357" s="11" t="s">
        <v>1015</v>
      </c>
      <c r="F357" s="10" t="s">
        <v>105</v>
      </c>
      <c r="G357" s="24">
        <v>776.6</v>
      </c>
    </row>
    <row r="358" spans="2:7" s="1" customFormat="1" ht="12.75">
      <c r="B358" s="26"/>
      <c r="C358" s="40"/>
      <c r="D358" s="10" t="s">
        <v>1016</v>
      </c>
      <c r="E358" s="11" t="s">
        <v>1017</v>
      </c>
      <c r="F358" s="10" t="s">
        <v>97</v>
      </c>
      <c r="G358" s="24">
        <v>4733</v>
      </c>
    </row>
    <row r="359" spans="2:7" s="2" customFormat="1" ht="12.75">
      <c r="B359" s="41" t="s">
        <v>10</v>
      </c>
      <c r="C359" s="37" t="s">
        <v>319</v>
      </c>
      <c r="D359" s="37" t="s">
        <v>413</v>
      </c>
      <c r="E359" s="38" t="s">
        <v>414</v>
      </c>
      <c r="F359" s="37" t="s">
        <v>105</v>
      </c>
      <c r="G359" s="39">
        <v>3.579</v>
      </c>
    </row>
    <row r="360" spans="2:7" s="1" customFormat="1" ht="12.75">
      <c r="B360" s="26"/>
      <c r="C360" s="40"/>
      <c r="D360" s="10" t="s">
        <v>1018</v>
      </c>
      <c r="E360" s="11" t="s">
        <v>1019</v>
      </c>
      <c r="F360" s="10" t="s">
        <v>105</v>
      </c>
      <c r="G360" s="24">
        <v>3.579</v>
      </c>
    </row>
    <row r="361" spans="2:7" s="2" customFormat="1" ht="12.75">
      <c r="B361" s="41" t="s">
        <v>10</v>
      </c>
      <c r="C361" s="37" t="s">
        <v>319</v>
      </c>
      <c r="D361" s="37" t="s">
        <v>415</v>
      </c>
      <c r="E361" s="38" t="s">
        <v>416</v>
      </c>
      <c r="F361" s="37" t="s">
        <v>105</v>
      </c>
      <c r="G361" s="39">
        <v>1028</v>
      </c>
    </row>
    <row r="362" spans="2:7" s="1" customFormat="1" ht="12.75">
      <c r="B362" s="26"/>
      <c r="C362" s="40"/>
      <c r="D362" s="10" t="s">
        <v>1020</v>
      </c>
      <c r="E362" s="11" t="s">
        <v>1021</v>
      </c>
      <c r="F362" s="10" t="s">
        <v>105</v>
      </c>
      <c r="G362" s="24">
        <v>173</v>
      </c>
    </row>
    <row r="363" spans="2:7" s="1" customFormat="1" ht="12.75">
      <c r="B363" s="26"/>
      <c r="C363" s="40"/>
      <c r="D363" s="10" t="s">
        <v>1022</v>
      </c>
      <c r="E363" s="11" t="s">
        <v>1023</v>
      </c>
      <c r="F363" s="10" t="s">
        <v>105</v>
      </c>
      <c r="G363" s="24">
        <v>855</v>
      </c>
    </row>
    <row r="364" spans="2:7" s="2" customFormat="1" ht="12.75">
      <c r="B364" s="41" t="s">
        <v>10</v>
      </c>
      <c r="C364" s="37" t="s">
        <v>319</v>
      </c>
      <c r="D364" s="37" t="s">
        <v>417</v>
      </c>
      <c r="E364" s="38" t="s">
        <v>418</v>
      </c>
      <c r="F364" s="37" t="s">
        <v>105</v>
      </c>
      <c r="G364" s="39">
        <v>42.2</v>
      </c>
    </row>
    <row r="365" spans="2:7" s="1" customFormat="1" ht="12.75">
      <c r="B365" s="26"/>
      <c r="C365" s="40"/>
      <c r="D365" s="10" t="s">
        <v>1024</v>
      </c>
      <c r="E365" s="11" t="s">
        <v>1025</v>
      </c>
      <c r="F365" s="10" t="s">
        <v>105</v>
      </c>
      <c r="G365" s="24">
        <v>42.2</v>
      </c>
    </row>
    <row r="366" spans="2:7" s="2" customFormat="1" ht="12.75">
      <c r="B366" s="41" t="s">
        <v>10</v>
      </c>
      <c r="C366" s="37" t="s">
        <v>319</v>
      </c>
      <c r="D366" s="37" t="s">
        <v>419</v>
      </c>
      <c r="E366" s="38" t="s">
        <v>420</v>
      </c>
      <c r="F366" s="37" t="s">
        <v>105</v>
      </c>
      <c r="G366" s="39">
        <v>18</v>
      </c>
    </row>
    <row r="367" spans="2:7" s="1" customFormat="1" ht="12.75">
      <c r="B367" s="26"/>
      <c r="C367" s="40"/>
      <c r="D367" s="10" t="s">
        <v>1026</v>
      </c>
      <c r="E367" s="11" t="s">
        <v>1027</v>
      </c>
      <c r="F367" s="10" t="s">
        <v>105</v>
      </c>
      <c r="G367" s="24">
        <v>18</v>
      </c>
    </row>
    <row r="368" spans="2:7" s="2" customFormat="1" ht="12.75">
      <c r="B368" s="41" t="s">
        <v>10</v>
      </c>
      <c r="C368" s="37" t="s">
        <v>319</v>
      </c>
      <c r="D368" s="37" t="s">
        <v>421</v>
      </c>
      <c r="E368" s="38" t="s">
        <v>422</v>
      </c>
      <c r="F368" s="37" t="s">
        <v>100</v>
      </c>
      <c r="G368" s="39">
        <v>52652</v>
      </c>
    </row>
    <row r="369" spans="2:7" s="1" customFormat="1" ht="12.75">
      <c r="B369" s="26"/>
      <c r="C369" s="40"/>
      <c r="D369" s="10" t="s">
        <v>1028</v>
      </c>
      <c r="E369" s="11" t="s">
        <v>1029</v>
      </c>
      <c r="F369" s="10" t="s">
        <v>100</v>
      </c>
      <c r="G369" s="24">
        <v>52652</v>
      </c>
    </row>
    <row r="370" spans="2:7" s="2" customFormat="1" ht="12.75">
      <c r="B370" s="41" t="s">
        <v>10</v>
      </c>
      <c r="C370" s="37" t="s">
        <v>319</v>
      </c>
      <c r="D370" s="37" t="s">
        <v>423</v>
      </c>
      <c r="E370" s="38" t="s">
        <v>424</v>
      </c>
      <c r="F370" s="37" t="s">
        <v>100</v>
      </c>
      <c r="G370" s="39">
        <v>65775.304</v>
      </c>
    </row>
    <row r="371" spans="2:7" s="1" customFormat="1" ht="12.75">
      <c r="B371" s="26"/>
      <c r="C371" s="40"/>
      <c r="D371" s="10" t="s">
        <v>1030</v>
      </c>
      <c r="E371" s="11" t="s">
        <v>1031</v>
      </c>
      <c r="F371" s="10" t="s">
        <v>138</v>
      </c>
      <c r="G371" s="24">
        <v>65775.304</v>
      </c>
    </row>
    <row r="372" spans="2:7" s="2" customFormat="1" ht="12.75">
      <c r="B372" s="41" t="s">
        <v>10</v>
      </c>
      <c r="C372" s="37" t="s">
        <v>319</v>
      </c>
      <c r="D372" s="37" t="s">
        <v>425</v>
      </c>
      <c r="E372" s="38" t="s">
        <v>426</v>
      </c>
      <c r="F372" s="37" t="s">
        <v>97</v>
      </c>
      <c r="G372" s="39">
        <v>55</v>
      </c>
    </row>
    <row r="373" spans="2:7" s="1" customFormat="1" ht="12.75">
      <c r="B373" s="26"/>
      <c r="C373" s="40"/>
      <c r="D373" s="10" t="s">
        <v>1032</v>
      </c>
      <c r="E373" s="11" t="s">
        <v>1033</v>
      </c>
      <c r="F373" s="10" t="s">
        <v>97</v>
      </c>
      <c r="G373" s="24">
        <v>55</v>
      </c>
    </row>
    <row r="374" spans="2:7" s="2" customFormat="1" ht="12.75">
      <c r="B374" s="41" t="s">
        <v>10</v>
      </c>
      <c r="C374" s="37" t="s">
        <v>319</v>
      </c>
      <c r="D374" s="37" t="s">
        <v>427</v>
      </c>
      <c r="E374" s="38" t="s">
        <v>428</v>
      </c>
      <c r="F374" s="37" t="s">
        <v>100</v>
      </c>
      <c r="G374" s="39">
        <v>65771.2</v>
      </c>
    </row>
    <row r="375" spans="2:7" s="1" customFormat="1" ht="12.75">
      <c r="B375" s="26"/>
      <c r="C375" s="40"/>
      <c r="D375" s="10" t="s">
        <v>1034</v>
      </c>
      <c r="E375" s="11" t="s">
        <v>1035</v>
      </c>
      <c r="F375" s="10" t="s">
        <v>100</v>
      </c>
      <c r="G375" s="24">
        <v>65771.2</v>
      </c>
    </row>
    <row r="376" spans="2:7" s="2" customFormat="1" ht="12.75">
      <c r="B376" s="41" t="s">
        <v>10</v>
      </c>
      <c r="C376" s="37" t="s">
        <v>319</v>
      </c>
      <c r="D376" s="37" t="s">
        <v>429</v>
      </c>
      <c r="E376" s="38" t="s">
        <v>430</v>
      </c>
      <c r="F376" s="37" t="s">
        <v>105</v>
      </c>
      <c r="G376" s="39">
        <v>3595.6</v>
      </c>
    </row>
    <row r="377" spans="2:7" s="1" customFormat="1" ht="12.75">
      <c r="B377" s="26"/>
      <c r="C377" s="40"/>
      <c r="D377" s="10" t="s">
        <v>1036</v>
      </c>
      <c r="E377" s="11" t="s">
        <v>1037</v>
      </c>
      <c r="F377" s="10" t="s">
        <v>105</v>
      </c>
      <c r="G377" s="24">
        <v>3595.6</v>
      </c>
    </row>
    <row r="378" spans="2:7" s="2" customFormat="1" ht="12.75">
      <c r="B378" s="41" t="s">
        <v>10</v>
      </c>
      <c r="C378" s="37" t="s">
        <v>319</v>
      </c>
      <c r="D378" s="37" t="s">
        <v>431</v>
      </c>
      <c r="E378" s="38" t="s">
        <v>432</v>
      </c>
      <c r="F378" s="37" t="s">
        <v>105</v>
      </c>
      <c r="G378" s="39">
        <v>460.92</v>
      </c>
    </row>
    <row r="379" spans="2:7" s="1" customFormat="1" ht="12.75">
      <c r="B379" s="26"/>
      <c r="C379" s="40"/>
      <c r="D379" s="10" t="s">
        <v>1038</v>
      </c>
      <c r="E379" s="11" t="s">
        <v>1039</v>
      </c>
      <c r="F379" s="10" t="s">
        <v>105</v>
      </c>
      <c r="G379" s="24">
        <v>7</v>
      </c>
    </row>
    <row r="380" spans="2:7" s="1" customFormat="1" ht="12.75">
      <c r="B380" s="26"/>
      <c r="C380" s="40"/>
      <c r="D380" s="10" t="s">
        <v>1040</v>
      </c>
      <c r="E380" s="11" t="s">
        <v>1041</v>
      </c>
      <c r="F380" s="10" t="s">
        <v>105</v>
      </c>
      <c r="G380" s="24">
        <v>453.92</v>
      </c>
    </row>
    <row r="381" spans="2:7" s="2" customFormat="1" ht="12.75">
      <c r="B381" s="41" t="s">
        <v>10</v>
      </c>
      <c r="C381" s="37" t="s">
        <v>319</v>
      </c>
      <c r="D381" s="37" t="s">
        <v>433</v>
      </c>
      <c r="E381" s="38" t="s">
        <v>434</v>
      </c>
      <c r="F381" s="37" t="s">
        <v>105</v>
      </c>
      <c r="G381" s="39">
        <v>227.4</v>
      </c>
    </row>
    <row r="382" spans="2:7" s="1" customFormat="1" ht="12.75">
      <c r="B382" s="26"/>
      <c r="C382" s="40"/>
      <c r="D382" s="10" t="s">
        <v>1042</v>
      </c>
      <c r="E382" s="11" t="s">
        <v>1043</v>
      </c>
      <c r="F382" s="10" t="s">
        <v>105</v>
      </c>
      <c r="G382" s="24">
        <v>13</v>
      </c>
    </row>
    <row r="383" spans="2:7" s="2" customFormat="1" ht="12.75">
      <c r="B383" s="41" t="s">
        <v>10</v>
      </c>
      <c r="C383" s="37" t="s">
        <v>319</v>
      </c>
      <c r="D383" s="37" t="s">
        <v>435</v>
      </c>
      <c r="E383" s="38" t="s">
        <v>436</v>
      </c>
      <c r="F383" s="37" t="s">
        <v>97</v>
      </c>
      <c r="G383" s="39">
        <v>9</v>
      </c>
    </row>
    <row r="384" spans="2:7" s="1" customFormat="1" ht="12.75">
      <c r="B384" s="26"/>
      <c r="C384" s="40"/>
      <c r="D384" s="10" t="s">
        <v>1044</v>
      </c>
      <c r="E384" s="11" t="s">
        <v>1045</v>
      </c>
      <c r="F384" s="10" t="s">
        <v>97</v>
      </c>
      <c r="G384" s="24">
        <v>4</v>
      </c>
    </row>
    <row r="385" spans="2:7" s="1" customFormat="1" ht="12.75">
      <c r="B385" s="26"/>
      <c r="C385" s="40"/>
      <c r="D385" s="10" t="s">
        <v>1046</v>
      </c>
      <c r="E385" s="11" t="s">
        <v>1047</v>
      </c>
      <c r="F385" s="10" t="s">
        <v>97</v>
      </c>
      <c r="G385" s="24">
        <v>5</v>
      </c>
    </row>
    <row r="386" spans="2:7" s="2" customFormat="1" ht="12.75">
      <c r="B386" s="41" t="s">
        <v>10</v>
      </c>
      <c r="C386" s="37" t="s">
        <v>319</v>
      </c>
      <c r="D386" s="37" t="s">
        <v>437</v>
      </c>
      <c r="E386" s="38" t="s">
        <v>438</v>
      </c>
      <c r="F386" s="37" t="s">
        <v>97</v>
      </c>
      <c r="G386" s="39">
        <v>3</v>
      </c>
    </row>
    <row r="387" spans="2:7" s="1" customFormat="1" ht="12.75">
      <c r="B387" s="26"/>
      <c r="C387" s="40"/>
      <c r="D387" s="10" t="s">
        <v>1048</v>
      </c>
      <c r="E387" s="11" t="s">
        <v>1049</v>
      </c>
      <c r="F387" s="10" t="s">
        <v>97</v>
      </c>
      <c r="G387" s="24">
        <v>3</v>
      </c>
    </row>
    <row r="388" spans="2:7" s="2" customFormat="1" ht="12.75">
      <c r="B388" s="41" t="s">
        <v>10</v>
      </c>
      <c r="C388" s="37" t="s">
        <v>319</v>
      </c>
      <c r="D388" s="37" t="s">
        <v>439</v>
      </c>
      <c r="E388" s="38" t="s">
        <v>440</v>
      </c>
      <c r="F388" s="37" t="s">
        <v>97</v>
      </c>
      <c r="G388" s="39">
        <v>47</v>
      </c>
    </row>
    <row r="389" spans="2:7" s="1" customFormat="1" ht="12.75">
      <c r="B389" s="26"/>
      <c r="C389" s="40"/>
      <c r="D389" s="10" t="s">
        <v>1050</v>
      </c>
      <c r="E389" s="11" t="s">
        <v>1051</v>
      </c>
      <c r="F389" s="10" t="s">
        <v>97</v>
      </c>
      <c r="G389" s="24">
        <v>36</v>
      </c>
    </row>
    <row r="390" spans="2:7" s="1" customFormat="1" ht="12.75">
      <c r="B390" s="26"/>
      <c r="C390" s="40"/>
      <c r="D390" s="10" t="s">
        <v>1052</v>
      </c>
      <c r="E390" s="11" t="s">
        <v>1053</v>
      </c>
      <c r="F390" s="10" t="s">
        <v>97</v>
      </c>
      <c r="G390" s="24">
        <v>4</v>
      </c>
    </row>
    <row r="391" spans="2:7" s="1" customFormat="1" ht="12.75">
      <c r="B391" s="26"/>
      <c r="C391" s="40"/>
      <c r="D391" s="10" t="s">
        <v>1054</v>
      </c>
      <c r="E391" s="11" t="s">
        <v>1055</v>
      </c>
      <c r="F391" s="10" t="s">
        <v>97</v>
      </c>
      <c r="G391" s="24">
        <v>7</v>
      </c>
    </row>
    <row r="392" spans="2:7" s="2" customFormat="1" ht="12.75">
      <c r="B392" s="41" t="s">
        <v>10</v>
      </c>
      <c r="C392" s="37" t="s">
        <v>319</v>
      </c>
      <c r="D392" s="37" t="s">
        <v>441</v>
      </c>
      <c r="E392" s="38" t="s">
        <v>442</v>
      </c>
      <c r="F392" s="37" t="s">
        <v>100</v>
      </c>
      <c r="G392" s="39">
        <v>691.879</v>
      </c>
    </row>
    <row r="393" spans="2:7" s="1" customFormat="1" ht="12.75">
      <c r="B393" s="26"/>
      <c r="C393" s="40"/>
      <c r="D393" s="10" t="s">
        <v>1056</v>
      </c>
      <c r="E393" s="11" t="s">
        <v>1057</v>
      </c>
      <c r="F393" s="10" t="s">
        <v>100</v>
      </c>
      <c r="G393" s="24">
        <v>691.879</v>
      </c>
    </row>
    <row r="394" spans="2:7" s="2" customFormat="1" ht="12.75">
      <c r="B394" s="41" t="s">
        <v>10</v>
      </c>
      <c r="C394" s="37" t="s">
        <v>319</v>
      </c>
      <c r="D394" s="37" t="s">
        <v>443</v>
      </c>
      <c r="E394" s="38" t="s">
        <v>444</v>
      </c>
      <c r="F394" s="37" t="s">
        <v>100</v>
      </c>
      <c r="G394" s="39">
        <v>127.8</v>
      </c>
    </row>
    <row r="395" spans="2:7" s="1" customFormat="1" ht="12.75">
      <c r="B395" s="27"/>
      <c r="C395" s="40"/>
      <c r="D395" s="10" t="s">
        <v>1058</v>
      </c>
      <c r="E395" s="11" t="s">
        <v>1059</v>
      </c>
      <c r="F395" s="10" t="s">
        <v>100</v>
      </c>
      <c r="G395" s="24">
        <v>127.8</v>
      </c>
    </row>
    <row r="396" spans="2:7" s="2" customFormat="1" ht="12.75">
      <c r="B396" s="36" t="s">
        <v>445</v>
      </c>
      <c r="C396" s="37" t="s">
        <v>446</v>
      </c>
      <c r="D396" s="37" t="s">
        <v>399</v>
      </c>
      <c r="E396" s="38" t="s">
        <v>400</v>
      </c>
      <c r="F396" s="37" t="s">
        <v>100</v>
      </c>
      <c r="G396" s="39">
        <v>135</v>
      </c>
    </row>
    <row r="397" spans="2:7" s="1" customFormat="1" ht="12.75">
      <c r="B397" s="26"/>
      <c r="C397" s="40"/>
      <c r="D397" s="10" t="s">
        <v>1000</v>
      </c>
      <c r="E397" s="11" t="s">
        <v>1060</v>
      </c>
      <c r="F397" s="10" t="s">
        <v>100</v>
      </c>
      <c r="G397" s="24">
        <v>135</v>
      </c>
    </row>
    <row r="398" spans="2:7" s="2" customFormat="1" ht="12.75">
      <c r="B398" s="41" t="s">
        <v>10</v>
      </c>
      <c r="C398" s="37" t="s">
        <v>446</v>
      </c>
      <c r="D398" s="37" t="s">
        <v>411</v>
      </c>
      <c r="E398" s="38" t="s">
        <v>412</v>
      </c>
      <c r="F398" s="37" t="s">
        <v>105</v>
      </c>
      <c r="G398" s="39">
        <v>20</v>
      </c>
    </row>
    <row r="399" spans="2:7" s="1" customFormat="1" ht="12.75">
      <c r="B399" s="26"/>
      <c r="C399" s="40"/>
      <c r="D399" s="10" t="s">
        <v>1016</v>
      </c>
      <c r="E399" s="11" t="s">
        <v>1061</v>
      </c>
      <c r="F399" s="10" t="s">
        <v>105</v>
      </c>
      <c r="G399" s="24">
        <v>20</v>
      </c>
    </row>
    <row r="400" spans="2:7" s="2" customFormat="1" ht="12.75">
      <c r="B400" s="41" t="s">
        <v>10</v>
      </c>
      <c r="C400" s="37" t="s">
        <v>446</v>
      </c>
      <c r="D400" s="37" t="s">
        <v>417</v>
      </c>
      <c r="E400" s="38" t="s">
        <v>447</v>
      </c>
      <c r="F400" s="37" t="s">
        <v>105</v>
      </c>
      <c r="G400" s="39">
        <v>34</v>
      </c>
    </row>
    <row r="401" spans="2:7" s="1" customFormat="1" ht="12.75">
      <c r="B401" s="27"/>
      <c r="C401" s="40"/>
      <c r="D401" s="10" t="s">
        <v>1024</v>
      </c>
      <c r="E401" s="11" t="s">
        <v>1062</v>
      </c>
      <c r="F401" s="10" t="s">
        <v>105</v>
      </c>
      <c r="G401" s="24">
        <v>34</v>
      </c>
    </row>
    <row r="402" spans="2:7" s="2" customFormat="1" ht="12.75">
      <c r="B402" s="36" t="s">
        <v>448</v>
      </c>
      <c r="C402" s="37" t="s">
        <v>449</v>
      </c>
      <c r="D402" s="37" t="s">
        <v>441</v>
      </c>
      <c r="E402" s="38" t="s">
        <v>442</v>
      </c>
      <c r="F402" s="37" t="s">
        <v>100</v>
      </c>
      <c r="G402" s="39">
        <v>294.95</v>
      </c>
    </row>
    <row r="403" spans="2:7" s="1" customFormat="1" ht="12.75">
      <c r="B403" s="26"/>
      <c r="C403" s="40"/>
      <c r="D403" s="10" t="s">
        <v>1056</v>
      </c>
      <c r="E403" s="11" t="s">
        <v>1057</v>
      </c>
      <c r="F403" s="10" t="s">
        <v>100</v>
      </c>
      <c r="G403" s="24">
        <v>294.95</v>
      </c>
    </row>
    <row r="404" spans="2:7" s="2" customFormat="1" ht="12.75">
      <c r="B404" s="41" t="s">
        <v>10</v>
      </c>
      <c r="C404" s="37" t="s">
        <v>449</v>
      </c>
      <c r="D404" s="37" t="s">
        <v>443</v>
      </c>
      <c r="E404" s="38" t="s">
        <v>444</v>
      </c>
      <c r="F404" s="37" t="s">
        <v>100</v>
      </c>
      <c r="G404" s="39">
        <v>189.263</v>
      </c>
    </row>
    <row r="405" spans="2:7" s="1" customFormat="1" ht="12.75">
      <c r="B405" s="27"/>
      <c r="C405" s="40"/>
      <c r="D405" s="10" t="s">
        <v>1058</v>
      </c>
      <c r="E405" s="11" t="s">
        <v>1059</v>
      </c>
      <c r="F405" s="10" t="s">
        <v>100</v>
      </c>
      <c r="G405" s="24">
        <v>189.263</v>
      </c>
    </row>
    <row r="406" spans="2:7" s="2" customFormat="1" ht="12.75">
      <c r="B406" s="36" t="s">
        <v>450</v>
      </c>
      <c r="C406" s="37" t="s">
        <v>451</v>
      </c>
      <c r="D406" s="37" t="s">
        <v>452</v>
      </c>
      <c r="E406" s="38" t="s">
        <v>453</v>
      </c>
      <c r="F406" s="37" t="s">
        <v>100</v>
      </c>
      <c r="G406" s="39">
        <v>1747.511</v>
      </c>
    </row>
    <row r="407" spans="2:7" s="1" customFormat="1" ht="12.75">
      <c r="B407" s="26"/>
      <c r="C407" s="40"/>
      <c r="D407" s="10" t="s">
        <v>1063</v>
      </c>
      <c r="E407" s="11" t="s">
        <v>1064</v>
      </c>
      <c r="F407" s="10" t="s">
        <v>100</v>
      </c>
      <c r="G407" s="24">
        <v>656.094</v>
      </c>
    </row>
    <row r="408" spans="2:7" s="1" customFormat="1" ht="12.75">
      <c r="B408" s="26"/>
      <c r="C408" s="40"/>
      <c r="D408" s="10" t="s">
        <v>1065</v>
      </c>
      <c r="E408" s="11" t="s">
        <v>1066</v>
      </c>
      <c r="F408" s="10" t="s">
        <v>100</v>
      </c>
      <c r="G408" s="24">
        <v>1091.417</v>
      </c>
    </row>
    <row r="409" spans="2:7" s="2" customFormat="1" ht="12.75">
      <c r="B409" s="41" t="s">
        <v>10</v>
      </c>
      <c r="C409" s="37" t="s">
        <v>451</v>
      </c>
      <c r="D409" s="37" t="s">
        <v>213</v>
      </c>
      <c r="E409" s="38" t="s">
        <v>214</v>
      </c>
      <c r="F409" s="37" t="s">
        <v>100</v>
      </c>
      <c r="G409" s="39">
        <v>16.2</v>
      </c>
    </row>
    <row r="410" spans="2:7" s="1" customFormat="1" ht="12.75">
      <c r="B410" s="26"/>
      <c r="C410" s="40"/>
      <c r="D410" s="10" t="s">
        <v>806</v>
      </c>
      <c r="E410" s="11" t="s">
        <v>807</v>
      </c>
      <c r="F410" s="10" t="s">
        <v>100</v>
      </c>
      <c r="G410" s="24">
        <v>16.2</v>
      </c>
    </row>
    <row r="411" spans="2:7" s="2" customFormat="1" ht="12.75">
      <c r="B411" s="41" t="s">
        <v>10</v>
      </c>
      <c r="C411" s="37" t="s">
        <v>451</v>
      </c>
      <c r="D411" s="37" t="s">
        <v>454</v>
      </c>
      <c r="E411" s="38" t="s">
        <v>455</v>
      </c>
      <c r="F411" s="37" t="s">
        <v>100</v>
      </c>
      <c r="G411" s="39">
        <v>854.521</v>
      </c>
    </row>
    <row r="412" spans="2:7" s="1" customFormat="1" ht="12.75">
      <c r="B412" s="26"/>
      <c r="C412" s="40"/>
      <c r="D412" s="10" t="s">
        <v>1067</v>
      </c>
      <c r="E412" s="11" t="s">
        <v>1068</v>
      </c>
      <c r="F412" s="10" t="s">
        <v>100</v>
      </c>
      <c r="G412" s="24">
        <v>533.62</v>
      </c>
    </row>
    <row r="413" spans="2:7" s="1" customFormat="1" ht="12.75">
      <c r="B413" s="26"/>
      <c r="C413" s="40"/>
      <c r="D413" s="10" t="s">
        <v>1069</v>
      </c>
      <c r="E413" s="11" t="s">
        <v>1070</v>
      </c>
      <c r="F413" s="10" t="s">
        <v>100</v>
      </c>
      <c r="G413" s="24">
        <v>320.901</v>
      </c>
    </row>
    <row r="414" spans="2:7" s="2" customFormat="1" ht="12.75">
      <c r="B414" s="41" t="s">
        <v>10</v>
      </c>
      <c r="C414" s="37" t="s">
        <v>451</v>
      </c>
      <c r="D414" s="37" t="s">
        <v>456</v>
      </c>
      <c r="E414" s="38" t="s">
        <v>457</v>
      </c>
      <c r="F414" s="37" t="s">
        <v>100</v>
      </c>
      <c r="G414" s="39">
        <v>4412.575</v>
      </c>
    </row>
    <row r="415" spans="2:7" s="1" customFormat="1" ht="12.75">
      <c r="B415" s="26"/>
      <c r="C415" s="40"/>
      <c r="D415" s="10" t="s">
        <v>1071</v>
      </c>
      <c r="E415" s="11" t="s">
        <v>1072</v>
      </c>
      <c r="F415" s="10" t="s">
        <v>100</v>
      </c>
      <c r="G415" s="24">
        <v>4202.575</v>
      </c>
    </row>
    <row r="416" spans="2:7" s="1" customFormat="1" ht="12.75">
      <c r="B416" s="27"/>
      <c r="C416" s="40"/>
      <c r="D416" s="10" t="s">
        <v>1073</v>
      </c>
      <c r="E416" s="11" t="s">
        <v>1074</v>
      </c>
      <c r="F416" s="10" t="s">
        <v>100</v>
      </c>
      <c r="G416" s="24">
        <v>210</v>
      </c>
    </row>
    <row r="417" spans="2:7" s="2" customFormat="1" ht="12.75">
      <c r="B417" s="36" t="s">
        <v>458</v>
      </c>
      <c r="C417" s="37" t="s">
        <v>459</v>
      </c>
      <c r="D417" s="37" t="s">
        <v>460</v>
      </c>
      <c r="E417" s="38" t="s">
        <v>461</v>
      </c>
      <c r="F417" s="37" t="s">
        <v>100</v>
      </c>
      <c r="G417" s="39">
        <v>312</v>
      </c>
    </row>
    <row r="418" spans="2:7" s="1" customFormat="1" ht="12.75">
      <c r="B418" s="26"/>
      <c r="C418" s="40"/>
      <c r="D418" s="10" t="s">
        <v>1075</v>
      </c>
      <c r="E418" s="11" t="s">
        <v>1076</v>
      </c>
      <c r="F418" s="10" t="s">
        <v>100</v>
      </c>
      <c r="G418" s="24">
        <v>312</v>
      </c>
    </row>
    <row r="419" spans="2:7" s="2" customFormat="1" ht="12.75">
      <c r="B419" s="41" t="s">
        <v>10</v>
      </c>
      <c r="C419" s="37" t="s">
        <v>459</v>
      </c>
      <c r="D419" s="37" t="s">
        <v>462</v>
      </c>
      <c r="E419" s="38" t="s">
        <v>463</v>
      </c>
      <c r="F419" s="37" t="s">
        <v>100</v>
      </c>
      <c r="G419" s="39">
        <v>370</v>
      </c>
    </row>
    <row r="420" spans="2:7" s="1" customFormat="1" ht="12.75">
      <c r="B420" s="26"/>
      <c r="C420" s="40"/>
      <c r="D420" s="10" t="s">
        <v>1077</v>
      </c>
      <c r="E420" s="11" t="s">
        <v>1078</v>
      </c>
      <c r="F420" s="10" t="s">
        <v>100</v>
      </c>
      <c r="G420" s="24">
        <v>370</v>
      </c>
    </row>
    <row r="421" spans="2:7" s="2" customFormat="1" ht="12.75">
      <c r="B421" s="41" t="s">
        <v>10</v>
      </c>
      <c r="C421" s="37" t="s">
        <v>459</v>
      </c>
      <c r="D421" s="37" t="s">
        <v>464</v>
      </c>
      <c r="E421" s="38" t="s">
        <v>465</v>
      </c>
      <c r="F421" s="37" t="s">
        <v>105</v>
      </c>
      <c r="G421" s="39">
        <v>774</v>
      </c>
    </row>
    <row r="422" spans="2:7" s="1" customFormat="1" ht="12.75">
      <c r="B422" s="26"/>
      <c r="C422" s="40"/>
      <c r="D422" s="10" t="s">
        <v>1079</v>
      </c>
      <c r="E422" s="11" t="s">
        <v>1080</v>
      </c>
      <c r="F422" s="10" t="s">
        <v>105</v>
      </c>
      <c r="G422" s="24">
        <v>774</v>
      </c>
    </row>
    <row r="423" spans="2:7" s="2" customFormat="1" ht="12.75">
      <c r="B423" s="41" t="s">
        <v>10</v>
      </c>
      <c r="C423" s="37" t="s">
        <v>459</v>
      </c>
      <c r="D423" s="37" t="s">
        <v>466</v>
      </c>
      <c r="E423" s="38" t="s">
        <v>467</v>
      </c>
      <c r="F423" s="37" t="s">
        <v>468</v>
      </c>
      <c r="G423" s="39">
        <v>10</v>
      </c>
    </row>
    <row r="424" spans="2:7" s="1" customFormat="1" ht="12.75">
      <c r="B424" s="27"/>
      <c r="C424" s="40"/>
      <c r="D424" s="10" t="s">
        <v>1081</v>
      </c>
      <c r="E424" s="11" t="s">
        <v>1082</v>
      </c>
      <c r="F424" s="10" t="s">
        <v>468</v>
      </c>
      <c r="G424" s="24">
        <v>10</v>
      </c>
    </row>
    <row r="425" spans="2:7" s="2" customFormat="1" ht="12.75">
      <c r="B425" s="36" t="s">
        <v>469</v>
      </c>
      <c r="C425" s="37" t="s">
        <v>470</v>
      </c>
      <c r="D425" s="37" t="s">
        <v>471</v>
      </c>
      <c r="E425" s="38" t="s">
        <v>472</v>
      </c>
      <c r="F425" s="37" t="s">
        <v>100</v>
      </c>
      <c r="G425" s="39">
        <v>240.994</v>
      </c>
    </row>
    <row r="426" spans="2:7" s="1" customFormat="1" ht="12.75">
      <c r="B426" s="26"/>
      <c r="C426" s="40"/>
      <c r="D426" s="10" t="s">
        <v>1083</v>
      </c>
      <c r="E426" s="11" t="s">
        <v>1084</v>
      </c>
      <c r="F426" s="10" t="s">
        <v>100</v>
      </c>
      <c r="G426" s="24">
        <v>240.994</v>
      </c>
    </row>
    <row r="427" spans="2:7" s="2" customFormat="1" ht="12.75">
      <c r="B427" s="41" t="s">
        <v>10</v>
      </c>
      <c r="C427" s="37" t="s">
        <v>470</v>
      </c>
      <c r="D427" s="37" t="s">
        <v>473</v>
      </c>
      <c r="E427" s="38" t="s">
        <v>474</v>
      </c>
      <c r="F427" s="37" t="s">
        <v>105</v>
      </c>
      <c r="G427" s="39">
        <v>587.25</v>
      </c>
    </row>
    <row r="428" spans="2:7" s="1" customFormat="1" ht="12.75">
      <c r="B428" s="26"/>
      <c r="C428" s="40"/>
      <c r="D428" s="10" t="s">
        <v>1085</v>
      </c>
      <c r="E428" s="11" t="s">
        <v>1086</v>
      </c>
      <c r="F428" s="10" t="s">
        <v>105</v>
      </c>
      <c r="G428" s="24">
        <v>587.25</v>
      </c>
    </row>
    <row r="429" spans="2:7" s="2" customFormat="1" ht="12.75">
      <c r="B429" s="41" t="s">
        <v>10</v>
      </c>
      <c r="C429" s="37" t="s">
        <v>470</v>
      </c>
      <c r="D429" s="37" t="s">
        <v>475</v>
      </c>
      <c r="E429" s="38" t="s">
        <v>476</v>
      </c>
      <c r="F429" s="37" t="s">
        <v>100</v>
      </c>
      <c r="G429" s="39">
        <v>12050</v>
      </c>
    </row>
    <row r="430" spans="2:7" s="1" customFormat="1" ht="12.75">
      <c r="B430" s="26"/>
      <c r="C430" s="40"/>
      <c r="D430" s="10" t="s">
        <v>1087</v>
      </c>
      <c r="E430" s="11" t="s">
        <v>1088</v>
      </c>
      <c r="F430" s="10" t="s">
        <v>100</v>
      </c>
      <c r="G430" s="24">
        <v>12050</v>
      </c>
    </row>
    <row r="431" spans="2:7" s="2" customFormat="1" ht="12.75">
      <c r="B431" s="41" t="s">
        <v>10</v>
      </c>
      <c r="C431" s="37" t="s">
        <v>470</v>
      </c>
      <c r="D431" s="37" t="s">
        <v>477</v>
      </c>
      <c r="E431" s="38" t="s">
        <v>478</v>
      </c>
      <c r="F431" s="37" t="s">
        <v>105</v>
      </c>
      <c r="G431" s="39">
        <v>395.5</v>
      </c>
    </row>
    <row r="432" spans="2:7" s="1" customFormat="1" ht="12.75">
      <c r="B432" s="26"/>
      <c r="C432" s="40"/>
      <c r="D432" s="10" t="s">
        <v>1089</v>
      </c>
      <c r="E432" s="11" t="s">
        <v>1090</v>
      </c>
      <c r="F432" s="10" t="s">
        <v>105</v>
      </c>
      <c r="G432" s="24">
        <v>395.5</v>
      </c>
    </row>
    <row r="433" spans="2:7" s="2" customFormat="1" ht="12.75">
      <c r="B433" s="41" t="s">
        <v>10</v>
      </c>
      <c r="C433" s="37" t="s">
        <v>470</v>
      </c>
      <c r="D433" s="37" t="s">
        <v>479</v>
      </c>
      <c r="E433" s="38" t="s">
        <v>480</v>
      </c>
      <c r="F433" s="37" t="s">
        <v>105</v>
      </c>
      <c r="G433" s="39">
        <v>1323.5</v>
      </c>
    </row>
    <row r="434" spans="2:7" s="1" customFormat="1" ht="12.75">
      <c r="B434" s="26"/>
      <c r="C434" s="40"/>
      <c r="D434" s="10" t="s">
        <v>1091</v>
      </c>
      <c r="E434" s="11" t="s">
        <v>1092</v>
      </c>
      <c r="F434" s="10" t="s">
        <v>105</v>
      </c>
      <c r="G434" s="24">
        <v>1323.5</v>
      </c>
    </row>
    <row r="435" spans="2:7" s="2" customFormat="1" ht="12.75">
      <c r="B435" s="41" t="s">
        <v>10</v>
      </c>
      <c r="C435" s="37" t="s">
        <v>470</v>
      </c>
      <c r="D435" s="37" t="s">
        <v>481</v>
      </c>
      <c r="E435" s="38" t="s">
        <v>482</v>
      </c>
      <c r="F435" s="37" t="s">
        <v>97</v>
      </c>
      <c r="G435" s="39">
        <v>1</v>
      </c>
    </row>
    <row r="436" spans="2:7" s="1" customFormat="1" ht="12.75">
      <c r="B436" s="26"/>
      <c r="C436" s="40"/>
      <c r="D436" s="10" t="s">
        <v>1093</v>
      </c>
      <c r="E436" s="11" t="s">
        <v>1094</v>
      </c>
      <c r="F436" s="10" t="s">
        <v>97</v>
      </c>
      <c r="G436" s="24">
        <v>1</v>
      </c>
    </row>
    <row r="437" spans="2:7" s="2" customFormat="1" ht="12.75">
      <c r="B437" s="41" t="s">
        <v>10</v>
      </c>
      <c r="C437" s="37" t="s">
        <v>470</v>
      </c>
      <c r="D437" s="37" t="s">
        <v>483</v>
      </c>
      <c r="E437" s="38" t="s">
        <v>484</v>
      </c>
      <c r="F437" s="37" t="s">
        <v>105</v>
      </c>
      <c r="G437" s="39">
        <v>517.5</v>
      </c>
    </row>
    <row r="438" spans="2:7" s="1" customFormat="1" ht="12.75">
      <c r="B438" s="26"/>
      <c r="C438" s="40"/>
      <c r="D438" s="10" t="s">
        <v>1095</v>
      </c>
      <c r="E438" s="11" t="s">
        <v>1096</v>
      </c>
      <c r="F438" s="10" t="s">
        <v>105</v>
      </c>
      <c r="G438" s="24">
        <v>517.5</v>
      </c>
    </row>
    <row r="439" spans="2:7" s="2" customFormat="1" ht="12.75">
      <c r="B439" s="41" t="s">
        <v>10</v>
      </c>
      <c r="C439" s="37" t="s">
        <v>470</v>
      </c>
      <c r="D439" s="37" t="s">
        <v>485</v>
      </c>
      <c r="E439" s="38" t="s">
        <v>486</v>
      </c>
      <c r="F439" s="37" t="s">
        <v>100</v>
      </c>
      <c r="G439" s="39">
        <v>240</v>
      </c>
    </row>
    <row r="440" spans="2:7" s="1" customFormat="1" ht="12.75">
      <c r="B440" s="26"/>
      <c r="C440" s="40"/>
      <c r="D440" s="10" t="s">
        <v>1097</v>
      </c>
      <c r="E440" s="11" t="s">
        <v>1098</v>
      </c>
      <c r="F440" s="10" t="s">
        <v>100</v>
      </c>
      <c r="G440" s="24">
        <v>240</v>
      </c>
    </row>
    <row r="441" spans="2:7" s="2" customFormat="1" ht="12.75">
      <c r="B441" s="41" t="s">
        <v>10</v>
      </c>
      <c r="C441" s="37" t="s">
        <v>470</v>
      </c>
      <c r="D441" s="37" t="s">
        <v>487</v>
      </c>
      <c r="E441" s="38" t="s">
        <v>488</v>
      </c>
      <c r="F441" s="37" t="s">
        <v>105</v>
      </c>
      <c r="G441" s="39">
        <v>42</v>
      </c>
    </row>
    <row r="442" spans="2:7" s="1" customFormat="1" ht="12.75">
      <c r="B442" s="26"/>
      <c r="C442" s="40"/>
      <c r="D442" s="10" t="s">
        <v>1099</v>
      </c>
      <c r="E442" s="11" t="s">
        <v>1100</v>
      </c>
      <c r="F442" s="10" t="s">
        <v>105</v>
      </c>
      <c r="G442" s="24">
        <v>42</v>
      </c>
    </row>
    <row r="443" spans="2:7" s="2" customFormat="1" ht="12.75">
      <c r="B443" s="41" t="s">
        <v>10</v>
      </c>
      <c r="C443" s="37" t="s">
        <v>470</v>
      </c>
      <c r="D443" s="37" t="s">
        <v>489</v>
      </c>
      <c r="E443" s="38" t="s">
        <v>490</v>
      </c>
      <c r="F443" s="37" t="s">
        <v>105</v>
      </c>
      <c r="G443" s="39">
        <v>437.5</v>
      </c>
    </row>
    <row r="444" spans="2:7" s="1" customFormat="1" ht="12.75">
      <c r="B444" s="26"/>
      <c r="C444" s="40"/>
      <c r="D444" s="10" t="s">
        <v>1101</v>
      </c>
      <c r="E444" s="11" t="s">
        <v>1102</v>
      </c>
      <c r="F444" s="10" t="s">
        <v>105</v>
      </c>
      <c r="G444" s="24">
        <v>437.5</v>
      </c>
    </row>
    <row r="445" spans="2:7" s="2" customFormat="1" ht="12.75">
      <c r="B445" s="41" t="s">
        <v>10</v>
      </c>
      <c r="C445" s="37" t="s">
        <v>470</v>
      </c>
      <c r="D445" s="37" t="s">
        <v>491</v>
      </c>
      <c r="E445" s="38" t="s">
        <v>492</v>
      </c>
      <c r="F445" s="37" t="s">
        <v>105</v>
      </c>
      <c r="G445" s="39">
        <v>1600</v>
      </c>
    </row>
    <row r="446" spans="2:7" s="1" customFormat="1" ht="12.75">
      <c r="B446" s="27"/>
      <c r="C446" s="40"/>
      <c r="D446" s="10" t="s">
        <v>1103</v>
      </c>
      <c r="E446" s="11" t="s">
        <v>1104</v>
      </c>
      <c r="F446" s="10" t="s">
        <v>105</v>
      </c>
      <c r="G446" s="24">
        <v>1600</v>
      </c>
    </row>
    <row r="447" spans="2:7" s="2" customFormat="1" ht="12.75">
      <c r="B447" s="36" t="s">
        <v>493</v>
      </c>
      <c r="C447" s="37" t="s">
        <v>494</v>
      </c>
      <c r="D447" s="37" t="s">
        <v>324</v>
      </c>
      <c r="E447" s="38" t="s">
        <v>325</v>
      </c>
      <c r="F447" s="37" t="s">
        <v>88</v>
      </c>
      <c r="G447" s="39">
        <v>147.72</v>
      </c>
    </row>
    <row r="448" spans="2:7" s="1" customFormat="1" ht="12.75">
      <c r="B448" s="26"/>
      <c r="C448" s="40"/>
      <c r="D448" s="10" t="s">
        <v>909</v>
      </c>
      <c r="E448" s="11" t="s">
        <v>910</v>
      </c>
      <c r="F448" s="10" t="s">
        <v>88</v>
      </c>
      <c r="G448" s="24">
        <v>147.72</v>
      </c>
    </row>
    <row r="449" spans="2:7" s="2" customFormat="1" ht="12.75">
      <c r="B449" s="41" t="s">
        <v>10</v>
      </c>
      <c r="C449" s="37" t="s">
        <v>494</v>
      </c>
      <c r="D449" s="37" t="s">
        <v>326</v>
      </c>
      <c r="E449" s="38" t="s">
        <v>327</v>
      </c>
      <c r="F449" s="37" t="s">
        <v>100</v>
      </c>
      <c r="G449" s="39">
        <v>853.985</v>
      </c>
    </row>
    <row r="450" spans="2:7" s="1" customFormat="1" ht="12.75">
      <c r="B450" s="26"/>
      <c r="C450" s="40"/>
      <c r="D450" s="10" t="s">
        <v>911</v>
      </c>
      <c r="E450" s="11" t="s">
        <v>1105</v>
      </c>
      <c r="F450" s="10" t="s">
        <v>100</v>
      </c>
      <c r="G450" s="24">
        <v>853.985</v>
      </c>
    </row>
    <row r="451" spans="2:7" s="2" customFormat="1" ht="12.75">
      <c r="B451" s="41" t="s">
        <v>10</v>
      </c>
      <c r="C451" s="37" t="s">
        <v>494</v>
      </c>
      <c r="D451" s="37" t="s">
        <v>328</v>
      </c>
      <c r="E451" s="38" t="s">
        <v>495</v>
      </c>
      <c r="F451" s="37" t="s">
        <v>138</v>
      </c>
      <c r="G451" s="39">
        <v>23.956</v>
      </c>
    </row>
    <row r="452" spans="2:7" s="1" customFormat="1" ht="12.75">
      <c r="B452" s="26"/>
      <c r="C452" s="40"/>
      <c r="D452" s="10" t="s">
        <v>1106</v>
      </c>
      <c r="E452" s="11" t="s">
        <v>1107</v>
      </c>
      <c r="F452" s="10" t="s">
        <v>138</v>
      </c>
      <c r="G452" s="24">
        <v>23.956</v>
      </c>
    </row>
    <row r="453" spans="2:7" s="2" customFormat="1" ht="12.75">
      <c r="B453" s="41" t="s">
        <v>10</v>
      </c>
      <c r="C453" s="37" t="s">
        <v>494</v>
      </c>
      <c r="D453" s="37" t="s">
        <v>337</v>
      </c>
      <c r="E453" s="38" t="s">
        <v>338</v>
      </c>
      <c r="F453" s="37" t="s">
        <v>88</v>
      </c>
      <c r="G453" s="39">
        <v>31.41</v>
      </c>
    </row>
    <row r="454" spans="2:7" s="1" customFormat="1" ht="12.75">
      <c r="B454" s="26"/>
      <c r="C454" s="40"/>
      <c r="D454" s="10" t="s">
        <v>920</v>
      </c>
      <c r="E454" s="11" t="s">
        <v>1108</v>
      </c>
      <c r="F454" s="10" t="s">
        <v>88</v>
      </c>
      <c r="G454" s="24">
        <v>31.41</v>
      </c>
    </row>
    <row r="455" spans="2:7" s="2" customFormat="1" ht="12.75">
      <c r="B455" s="41" t="s">
        <v>10</v>
      </c>
      <c r="C455" s="37" t="s">
        <v>494</v>
      </c>
      <c r="D455" s="37" t="s">
        <v>263</v>
      </c>
      <c r="E455" s="38" t="s">
        <v>496</v>
      </c>
      <c r="F455" s="37" t="s">
        <v>105</v>
      </c>
      <c r="G455" s="39">
        <v>108</v>
      </c>
    </row>
    <row r="456" spans="2:7" s="1" customFormat="1" ht="12.75">
      <c r="B456" s="27"/>
      <c r="C456" s="40"/>
      <c r="D456" s="10" t="s">
        <v>854</v>
      </c>
      <c r="E456" s="11" t="s">
        <v>1109</v>
      </c>
      <c r="F456" s="10" t="s">
        <v>105</v>
      </c>
      <c r="G456" s="24">
        <v>108</v>
      </c>
    </row>
    <row r="457" spans="2:7" s="2" customFormat="1" ht="12.75">
      <c r="B457" s="36" t="s">
        <v>497</v>
      </c>
      <c r="C457" s="37" t="s">
        <v>498</v>
      </c>
      <c r="D457" s="37" t="s">
        <v>499</v>
      </c>
      <c r="E457" s="38" t="s">
        <v>500</v>
      </c>
      <c r="F457" s="37" t="s">
        <v>88</v>
      </c>
      <c r="G457" s="39">
        <v>105.82</v>
      </c>
    </row>
    <row r="458" spans="2:7" s="1" customFormat="1" ht="12.75">
      <c r="B458" s="26"/>
      <c r="C458" s="40"/>
      <c r="D458" s="10" t="s">
        <v>1110</v>
      </c>
      <c r="E458" s="11" t="s">
        <v>1111</v>
      </c>
      <c r="F458" s="10" t="s">
        <v>88</v>
      </c>
      <c r="G458" s="24">
        <v>105.82</v>
      </c>
    </row>
    <row r="459" spans="2:7" s="2" customFormat="1" ht="12.75">
      <c r="B459" s="41" t="s">
        <v>10</v>
      </c>
      <c r="C459" s="37" t="s">
        <v>498</v>
      </c>
      <c r="D459" s="37" t="s">
        <v>269</v>
      </c>
      <c r="E459" s="38" t="s">
        <v>270</v>
      </c>
      <c r="F459" s="37" t="s">
        <v>97</v>
      </c>
      <c r="G459" s="39">
        <v>2058</v>
      </c>
    </row>
    <row r="460" spans="2:7" s="1" customFormat="1" ht="12.75">
      <c r="B460" s="27"/>
      <c r="C460" s="40"/>
      <c r="D460" s="10" t="s">
        <v>860</v>
      </c>
      <c r="E460" s="11" t="s">
        <v>861</v>
      </c>
      <c r="F460" s="10" t="s">
        <v>97</v>
      </c>
      <c r="G460" s="24">
        <v>2058</v>
      </c>
    </row>
    <row r="461" spans="2:7" s="2" customFormat="1" ht="12.75">
      <c r="B461" s="36" t="s">
        <v>501</v>
      </c>
      <c r="C461" s="37" t="s">
        <v>502</v>
      </c>
      <c r="D461" s="37" t="s">
        <v>503</v>
      </c>
      <c r="E461" s="38" t="s">
        <v>504</v>
      </c>
      <c r="F461" s="37" t="s">
        <v>105</v>
      </c>
      <c r="G461" s="39">
        <v>2</v>
      </c>
    </row>
    <row r="462" spans="2:7" s="1" customFormat="1" ht="12.75">
      <c r="B462" s="26"/>
      <c r="C462" s="40"/>
      <c r="D462" s="10" t="s">
        <v>1112</v>
      </c>
      <c r="E462" s="11" t="s">
        <v>1113</v>
      </c>
      <c r="F462" s="10" t="s">
        <v>105</v>
      </c>
      <c r="G462" s="24">
        <v>2</v>
      </c>
    </row>
    <row r="463" spans="2:7" s="2" customFormat="1" ht="12.75">
      <c r="B463" s="41" t="s">
        <v>10</v>
      </c>
      <c r="C463" s="37" t="s">
        <v>502</v>
      </c>
      <c r="D463" s="37" t="s">
        <v>505</v>
      </c>
      <c r="E463" s="38" t="s">
        <v>506</v>
      </c>
      <c r="F463" s="37" t="s">
        <v>105</v>
      </c>
      <c r="G463" s="39">
        <v>10</v>
      </c>
    </row>
    <row r="464" spans="2:7" s="1" customFormat="1" ht="12.75">
      <c r="B464" s="26"/>
      <c r="C464" s="40"/>
      <c r="D464" s="10" t="s">
        <v>1114</v>
      </c>
      <c r="E464" s="11" t="s">
        <v>1115</v>
      </c>
      <c r="F464" s="10" t="s">
        <v>105</v>
      </c>
      <c r="G464" s="24">
        <v>10</v>
      </c>
    </row>
    <row r="465" spans="2:7" s="2" customFormat="1" ht="12.75">
      <c r="B465" s="41" t="s">
        <v>10</v>
      </c>
      <c r="C465" s="37" t="s">
        <v>502</v>
      </c>
      <c r="D465" s="37" t="s">
        <v>507</v>
      </c>
      <c r="E465" s="38" t="s">
        <v>508</v>
      </c>
      <c r="F465" s="37" t="s">
        <v>105</v>
      </c>
      <c r="G465" s="39">
        <v>34</v>
      </c>
    </row>
    <row r="466" spans="2:7" s="1" customFormat="1" ht="12.75">
      <c r="B466" s="26"/>
      <c r="C466" s="40"/>
      <c r="D466" s="10" t="s">
        <v>1116</v>
      </c>
      <c r="E466" s="11" t="s">
        <v>1117</v>
      </c>
      <c r="F466" s="10" t="s">
        <v>105</v>
      </c>
      <c r="G466" s="24">
        <v>34</v>
      </c>
    </row>
    <row r="467" spans="2:7" s="2" customFormat="1" ht="12.75">
      <c r="B467" s="41" t="s">
        <v>10</v>
      </c>
      <c r="C467" s="37" t="s">
        <v>502</v>
      </c>
      <c r="D467" s="37" t="s">
        <v>509</v>
      </c>
      <c r="E467" s="38" t="s">
        <v>510</v>
      </c>
      <c r="F467" s="37" t="s">
        <v>105</v>
      </c>
      <c r="G467" s="39">
        <v>48</v>
      </c>
    </row>
    <row r="468" spans="2:7" s="1" customFormat="1" ht="12.75">
      <c r="B468" s="26"/>
      <c r="C468" s="40"/>
      <c r="D468" s="10" t="s">
        <v>1118</v>
      </c>
      <c r="E468" s="11" t="s">
        <v>1119</v>
      </c>
      <c r="F468" s="10" t="s">
        <v>105</v>
      </c>
      <c r="G468" s="24">
        <v>48</v>
      </c>
    </row>
    <row r="469" spans="2:7" s="2" customFormat="1" ht="12.75">
      <c r="B469" s="41" t="s">
        <v>10</v>
      </c>
      <c r="C469" s="37" t="s">
        <v>502</v>
      </c>
      <c r="D469" s="37" t="s">
        <v>511</v>
      </c>
      <c r="E469" s="38" t="s">
        <v>512</v>
      </c>
      <c r="F469" s="37" t="s">
        <v>105</v>
      </c>
      <c r="G469" s="39">
        <v>48</v>
      </c>
    </row>
    <row r="470" spans="2:7" s="1" customFormat="1" ht="12.75">
      <c r="B470" s="26"/>
      <c r="C470" s="40"/>
      <c r="D470" s="10" t="s">
        <v>1120</v>
      </c>
      <c r="E470" s="11" t="s">
        <v>1121</v>
      </c>
      <c r="F470" s="10" t="s">
        <v>105</v>
      </c>
      <c r="G470" s="24">
        <v>48</v>
      </c>
    </row>
    <row r="471" spans="2:7" s="2" customFormat="1" ht="12.75">
      <c r="B471" s="41" t="s">
        <v>10</v>
      </c>
      <c r="C471" s="37" t="s">
        <v>502</v>
      </c>
      <c r="D471" s="37" t="s">
        <v>513</v>
      </c>
      <c r="E471" s="38" t="s">
        <v>514</v>
      </c>
      <c r="F471" s="37" t="s">
        <v>97</v>
      </c>
      <c r="G471" s="39">
        <v>4</v>
      </c>
    </row>
    <row r="472" spans="2:7" s="1" customFormat="1" ht="12.75">
      <c r="B472" s="26"/>
      <c r="C472" s="40"/>
      <c r="D472" s="10" t="s">
        <v>1122</v>
      </c>
      <c r="E472" s="11" t="s">
        <v>1123</v>
      </c>
      <c r="F472" s="10" t="s">
        <v>97</v>
      </c>
      <c r="G472" s="24">
        <v>4</v>
      </c>
    </row>
    <row r="473" spans="2:7" s="2" customFormat="1" ht="12.75">
      <c r="B473" s="41" t="s">
        <v>10</v>
      </c>
      <c r="C473" s="37" t="s">
        <v>502</v>
      </c>
      <c r="D473" s="37" t="s">
        <v>515</v>
      </c>
      <c r="E473" s="38" t="s">
        <v>516</v>
      </c>
      <c r="F473" s="37" t="s">
        <v>97</v>
      </c>
      <c r="G473" s="39">
        <v>1</v>
      </c>
    </row>
    <row r="474" spans="2:7" s="1" customFormat="1" ht="12.75">
      <c r="B474" s="26"/>
      <c r="C474" s="40"/>
      <c r="D474" s="10" t="s">
        <v>1124</v>
      </c>
      <c r="E474" s="11" t="s">
        <v>1125</v>
      </c>
      <c r="F474" s="10" t="s">
        <v>97</v>
      </c>
      <c r="G474" s="24">
        <v>1</v>
      </c>
    </row>
    <row r="475" spans="2:7" s="2" customFormat="1" ht="12.75">
      <c r="B475" s="41" t="s">
        <v>10</v>
      </c>
      <c r="C475" s="37" t="s">
        <v>502</v>
      </c>
      <c r="D475" s="37" t="s">
        <v>517</v>
      </c>
      <c r="E475" s="38" t="s">
        <v>518</v>
      </c>
      <c r="F475" s="37" t="s">
        <v>97</v>
      </c>
      <c r="G475" s="39">
        <v>2</v>
      </c>
    </row>
    <row r="476" spans="2:7" s="1" customFormat="1" ht="12.75">
      <c r="B476" s="26"/>
      <c r="C476" s="40"/>
      <c r="D476" s="10" t="s">
        <v>1126</v>
      </c>
      <c r="E476" s="11" t="s">
        <v>1127</v>
      </c>
      <c r="F476" s="10" t="s">
        <v>97</v>
      </c>
      <c r="G476" s="24">
        <v>1</v>
      </c>
    </row>
    <row r="477" spans="2:7" s="1" customFormat="1" ht="12.75">
      <c r="B477" s="26"/>
      <c r="C477" s="40"/>
      <c r="D477" s="10" t="s">
        <v>1128</v>
      </c>
      <c r="E477" s="11" t="s">
        <v>1129</v>
      </c>
      <c r="F477" s="10" t="s">
        <v>97</v>
      </c>
      <c r="G477" s="24">
        <v>1</v>
      </c>
    </row>
    <row r="478" spans="2:7" s="2" customFormat="1" ht="12.75">
      <c r="B478" s="41" t="s">
        <v>10</v>
      </c>
      <c r="C478" s="37" t="s">
        <v>502</v>
      </c>
      <c r="D478" s="37" t="s">
        <v>519</v>
      </c>
      <c r="E478" s="38" t="s">
        <v>520</v>
      </c>
      <c r="F478" s="37" t="s">
        <v>97</v>
      </c>
      <c r="G478" s="39">
        <v>1</v>
      </c>
    </row>
    <row r="479" spans="2:7" s="1" customFormat="1" ht="12.75">
      <c r="B479" s="26"/>
      <c r="C479" s="40"/>
      <c r="D479" s="10" t="s">
        <v>1130</v>
      </c>
      <c r="E479" s="11" t="s">
        <v>1131</v>
      </c>
      <c r="F479" s="10" t="s">
        <v>97</v>
      </c>
      <c r="G479" s="24">
        <v>1</v>
      </c>
    </row>
    <row r="480" spans="2:7" s="2" customFormat="1" ht="12.75">
      <c r="B480" s="41" t="s">
        <v>10</v>
      </c>
      <c r="C480" s="37" t="s">
        <v>502</v>
      </c>
      <c r="D480" s="37" t="s">
        <v>521</v>
      </c>
      <c r="E480" s="38" t="s">
        <v>522</v>
      </c>
      <c r="F480" s="37" t="s">
        <v>71</v>
      </c>
      <c r="G480" s="39">
        <v>2</v>
      </c>
    </row>
    <row r="481" spans="2:7" s="1" customFormat="1" ht="12.75">
      <c r="B481" s="26"/>
      <c r="C481" s="40"/>
      <c r="D481" s="10" t="s">
        <v>1132</v>
      </c>
      <c r="E481" s="11" t="s">
        <v>1133</v>
      </c>
      <c r="F481" s="10" t="s">
        <v>71</v>
      </c>
      <c r="G481" s="24">
        <v>2</v>
      </c>
    </row>
    <row r="482" spans="2:7" s="2" customFormat="1" ht="12.75">
      <c r="B482" s="41" t="s">
        <v>10</v>
      </c>
      <c r="C482" s="37" t="s">
        <v>502</v>
      </c>
      <c r="D482" s="37" t="s">
        <v>523</v>
      </c>
      <c r="E482" s="38" t="s">
        <v>524</v>
      </c>
      <c r="F482" s="37" t="s">
        <v>97</v>
      </c>
      <c r="G482" s="39">
        <v>1</v>
      </c>
    </row>
    <row r="483" spans="2:7" s="1" customFormat="1" ht="12.75">
      <c r="B483" s="26"/>
      <c r="C483" s="40"/>
      <c r="D483" s="10" t="s">
        <v>1134</v>
      </c>
      <c r="E483" s="11" t="s">
        <v>1135</v>
      </c>
      <c r="F483" s="10" t="s">
        <v>97</v>
      </c>
      <c r="G483" s="24">
        <v>1</v>
      </c>
    </row>
    <row r="484" spans="2:7" s="2" customFormat="1" ht="12.75">
      <c r="B484" s="41" t="s">
        <v>10</v>
      </c>
      <c r="C484" s="37" t="s">
        <v>502</v>
      </c>
      <c r="D484" s="37" t="s">
        <v>525</v>
      </c>
      <c r="E484" s="38" t="s">
        <v>526</v>
      </c>
      <c r="F484" s="37" t="s">
        <v>97</v>
      </c>
      <c r="G484" s="39">
        <v>1</v>
      </c>
    </row>
    <row r="485" spans="2:7" s="1" customFormat="1" ht="12.75">
      <c r="B485" s="26"/>
      <c r="C485" s="40"/>
      <c r="D485" s="10" t="s">
        <v>1136</v>
      </c>
      <c r="E485" s="11" t="s">
        <v>1137</v>
      </c>
      <c r="F485" s="10" t="s">
        <v>97</v>
      </c>
      <c r="G485" s="24">
        <v>1</v>
      </c>
    </row>
    <row r="486" spans="2:7" s="2" customFormat="1" ht="12.75">
      <c r="B486" s="41" t="s">
        <v>10</v>
      </c>
      <c r="C486" s="37" t="s">
        <v>502</v>
      </c>
      <c r="D486" s="37" t="s">
        <v>527</v>
      </c>
      <c r="E486" s="38" t="s">
        <v>528</v>
      </c>
      <c r="F486" s="37" t="s">
        <v>97</v>
      </c>
      <c r="G486" s="39">
        <v>1</v>
      </c>
    </row>
    <row r="487" spans="2:7" s="1" customFormat="1" ht="12.75">
      <c r="B487" s="26"/>
      <c r="C487" s="40"/>
      <c r="D487" s="10" t="s">
        <v>1138</v>
      </c>
      <c r="E487" s="11" t="s">
        <v>1139</v>
      </c>
      <c r="F487" s="10" t="s">
        <v>97</v>
      </c>
      <c r="G487" s="24">
        <v>1</v>
      </c>
    </row>
    <row r="488" spans="2:7" s="2" customFormat="1" ht="12.75">
      <c r="B488" s="41" t="s">
        <v>10</v>
      </c>
      <c r="C488" s="37" t="s">
        <v>502</v>
      </c>
      <c r="D488" s="37" t="s">
        <v>529</v>
      </c>
      <c r="E488" s="38" t="s">
        <v>530</v>
      </c>
      <c r="F488" s="37" t="s">
        <v>97</v>
      </c>
      <c r="G488" s="39">
        <v>1</v>
      </c>
    </row>
    <row r="489" spans="2:7" s="1" customFormat="1" ht="12.75">
      <c r="B489" s="26"/>
      <c r="C489" s="40"/>
      <c r="D489" s="10" t="s">
        <v>1140</v>
      </c>
      <c r="E489" s="11" t="s">
        <v>1141</v>
      </c>
      <c r="F489" s="10" t="s">
        <v>97</v>
      </c>
      <c r="G489" s="24">
        <v>1</v>
      </c>
    </row>
    <row r="490" spans="2:7" s="2" customFormat="1" ht="12.75">
      <c r="B490" s="41" t="s">
        <v>10</v>
      </c>
      <c r="C490" s="37" t="s">
        <v>502</v>
      </c>
      <c r="D490" s="37" t="s">
        <v>531</v>
      </c>
      <c r="E490" s="38" t="s">
        <v>532</v>
      </c>
      <c r="F490" s="37" t="s">
        <v>105</v>
      </c>
      <c r="G490" s="39">
        <v>2</v>
      </c>
    </row>
    <row r="491" spans="2:7" s="1" customFormat="1" ht="12.75">
      <c r="B491" s="26"/>
      <c r="C491" s="40"/>
      <c r="D491" s="10" t="s">
        <v>1142</v>
      </c>
      <c r="E491" s="11" t="s">
        <v>1143</v>
      </c>
      <c r="F491" s="10" t="s">
        <v>105</v>
      </c>
      <c r="G491" s="24">
        <v>2</v>
      </c>
    </row>
    <row r="492" spans="2:7" s="2" customFormat="1" ht="12.75">
      <c r="B492" s="41" t="s">
        <v>10</v>
      </c>
      <c r="C492" s="37" t="s">
        <v>502</v>
      </c>
      <c r="D492" s="37" t="s">
        <v>533</v>
      </c>
      <c r="E492" s="38" t="s">
        <v>534</v>
      </c>
      <c r="F492" s="37" t="s">
        <v>97</v>
      </c>
      <c r="G492" s="39">
        <v>3</v>
      </c>
    </row>
    <row r="493" spans="2:7" s="1" customFormat="1" ht="12.75">
      <c r="B493" s="26"/>
      <c r="C493" s="40"/>
      <c r="D493" s="10" t="s">
        <v>1144</v>
      </c>
      <c r="E493" s="11" t="s">
        <v>1145</v>
      </c>
      <c r="F493" s="10" t="s">
        <v>97</v>
      </c>
      <c r="G493" s="24">
        <v>3</v>
      </c>
    </row>
    <row r="494" spans="2:7" s="2" customFormat="1" ht="12.75">
      <c r="B494" s="41" t="s">
        <v>10</v>
      </c>
      <c r="C494" s="37" t="s">
        <v>502</v>
      </c>
      <c r="D494" s="37" t="s">
        <v>535</v>
      </c>
      <c r="E494" s="38" t="s">
        <v>536</v>
      </c>
      <c r="F494" s="37" t="s">
        <v>105</v>
      </c>
      <c r="G494" s="39">
        <v>34</v>
      </c>
    </row>
    <row r="495" spans="2:7" s="1" customFormat="1" ht="12.75">
      <c r="B495" s="26"/>
      <c r="C495" s="40"/>
      <c r="D495" s="10" t="s">
        <v>1146</v>
      </c>
      <c r="E495" s="11" t="s">
        <v>1147</v>
      </c>
      <c r="F495" s="10" t="s">
        <v>105</v>
      </c>
      <c r="G495" s="24">
        <v>34</v>
      </c>
    </row>
    <row r="496" spans="2:7" s="2" customFormat="1" ht="12.75">
      <c r="B496" s="41" t="s">
        <v>10</v>
      </c>
      <c r="C496" s="37" t="s">
        <v>502</v>
      </c>
      <c r="D496" s="37" t="s">
        <v>537</v>
      </c>
      <c r="E496" s="38" t="s">
        <v>538</v>
      </c>
      <c r="F496" s="37" t="s">
        <v>105</v>
      </c>
      <c r="G496" s="39">
        <v>0.5</v>
      </c>
    </row>
    <row r="497" spans="2:7" s="1" customFormat="1" ht="12.75">
      <c r="B497" s="26"/>
      <c r="C497" s="40"/>
      <c r="D497" s="10" t="s">
        <v>1148</v>
      </c>
      <c r="E497" s="11" t="s">
        <v>1149</v>
      </c>
      <c r="F497" s="10" t="s">
        <v>105</v>
      </c>
      <c r="G497" s="24">
        <v>0.5</v>
      </c>
    </row>
    <row r="498" spans="2:7" s="2" customFormat="1" ht="12.75">
      <c r="B498" s="41" t="s">
        <v>10</v>
      </c>
      <c r="C498" s="37" t="s">
        <v>502</v>
      </c>
      <c r="D498" s="37" t="s">
        <v>539</v>
      </c>
      <c r="E498" s="38" t="s">
        <v>540</v>
      </c>
      <c r="F498" s="37" t="s">
        <v>97</v>
      </c>
      <c r="G498" s="39">
        <v>3</v>
      </c>
    </row>
    <row r="499" spans="2:7" s="1" customFormat="1" ht="12.75">
      <c r="B499" s="26"/>
      <c r="C499" s="40"/>
      <c r="D499" s="10" t="s">
        <v>1150</v>
      </c>
      <c r="E499" s="11" t="s">
        <v>1151</v>
      </c>
      <c r="F499" s="10" t="s">
        <v>97</v>
      </c>
      <c r="G499" s="24">
        <v>3</v>
      </c>
    </row>
    <row r="500" spans="2:7" s="2" customFormat="1" ht="12.75">
      <c r="B500" s="41" t="s">
        <v>10</v>
      </c>
      <c r="C500" s="37" t="s">
        <v>502</v>
      </c>
      <c r="D500" s="37" t="s">
        <v>541</v>
      </c>
      <c r="E500" s="38" t="s">
        <v>542</v>
      </c>
      <c r="F500" s="37" t="s">
        <v>97</v>
      </c>
      <c r="G500" s="39">
        <v>3</v>
      </c>
    </row>
    <row r="501" spans="2:7" s="1" customFormat="1" ht="12.75">
      <c r="B501" s="27"/>
      <c r="C501" s="40"/>
      <c r="D501" s="10" t="s">
        <v>1152</v>
      </c>
      <c r="E501" s="11" t="s">
        <v>1151</v>
      </c>
      <c r="F501" s="10" t="s">
        <v>97</v>
      </c>
      <c r="G501" s="24">
        <v>3</v>
      </c>
    </row>
    <row r="502" spans="2:7" s="2" customFormat="1" ht="12.75">
      <c r="B502" s="36" t="s">
        <v>543</v>
      </c>
      <c r="C502" s="37" t="s">
        <v>544</v>
      </c>
      <c r="D502" s="37" t="s">
        <v>545</v>
      </c>
      <c r="E502" s="38" t="s">
        <v>546</v>
      </c>
      <c r="F502" s="37" t="s">
        <v>97</v>
      </c>
      <c r="G502" s="39">
        <v>336</v>
      </c>
    </row>
    <row r="503" spans="2:7" s="1" customFormat="1" ht="12.75">
      <c r="B503" s="26"/>
      <c r="C503" s="40"/>
      <c r="D503" s="10" t="s">
        <v>1153</v>
      </c>
      <c r="E503" s="11" t="s">
        <v>1154</v>
      </c>
      <c r="F503" s="10" t="s">
        <v>97</v>
      </c>
      <c r="G503" s="24">
        <v>336</v>
      </c>
    </row>
    <row r="504" spans="2:7" s="2" customFormat="1" ht="12.75">
      <c r="B504" s="41" t="s">
        <v>10</v>
      </c>
      <c r="C504" s="37" t="s">
        <v>544</v>
      </c>
      <c r="D504" s="37" t="s">
        <v>547</v>
      </c>
      <c r="E504" s="38" t="s">
        <v>548</v>
      </c>
      <c r="F504" s="37" t="s">
        <v>100</v>
      </c>
      <c r="G504" s="39">
        <v>11.314</v>
      </c>
    </row>
    <row r="505" spans="2:7" s="1" customFormat="1" ht="12.75">
      <c r="B505" s="27"/>
      <c r="C505" s="40"/>
      <c r="D505" s="10" t="s">
        <v>1155</v>
      </c>
      <c r="E505" s="11" t="s">
        <v>1156</v>
      </c>
      <c r="F505" s="10" t="s">
        <v>100</v>
      </c>
      <c r="G505" s="24">
        <v>11.314</v>
      </c>
    </row>
    <row r="506" spans="2:7" s="2" customFormat="1" ht="12.75">
      <c r="B506" s="36" t="s">
        <v>549</v>
      </c>
      <c r="C506" s="37" t="s">
        <v>550</v>
      </c>
      <c r="D506" s="37" t="s">
        <v>551</v>
      </c>
      <c r="E506" s="38" t="s">
        <v>552</v>
      </c>
      <c r="F506" s="37" t="s">
        <v>100</v>
      </c>
      <c r="G506" s="39">
        <v>852.238</v>
      </c>
    </row>
    <row r="507" spans="2:7" s="1" customFormat="1" ht="12.75">
      <c r="B507" s="26"/>
      <c r="C507" s="40"/>
      <c r="D507" s="10" t="s">
        <v>1157</v>
      </c>
      <c r="E507" s="11" t="s">
        <v>1158</v>
      </c>
      <c r="F507" s="10" t="s">
        <v>100</v>
      </c>
      <c r="G507" s="24">
        <v>852.238</v>
      </c>
    </row>
    <row r="508" spans="2:7" s="2" customFormat="1" ht="12.75">
      <c r="B508" s="41" t="s">
        <v>10</v>
      </c>
      <c r="C508" s="37" t="s">
        <v>550</v>
      </c>
      <c r="D508" s="37" t="s">
        <v>553</v>
      </c>
      <c r="E508" s="38" t="s">
        <v>554</v>
      </c>
      <c r="F508" s="37" t="s">
        <v>100</v>
      </c>
      <c r="G508" s="39">
        <v>852.238</v>
      </c>
    </row>
    <row r="509" spans="2:7" s="1" customFormat="1" ht="12.75">
      <c r="B509" s="26"/>
      <c r="C509" s="40"/>
      <c r="D509" s="10" t="s">
        <v>1159</v>
      </c>
      <c r="E509" s="11" t="s">
        <v>1160</v>
      </c>
      <c r="F509" s="10" t="s">
        <v>100</v>
      </c>
      <c r="G509" s="24">
        <v>852.238</v>
      </c>
    </row>
    <row r="510" spans="2:7" s="2" customFormat="1" ht="12.75">
      <c r="B510" s="41" t="s">
        <v>10</v>
      </c>
      <c r="C510" s="37" t="s">
        <v>550</v>
      </c>
      <c r="D510" s="37" t="s">
        <v>555</v>
      </c>
      <c r="E510" s="38" t="s">
        <v>556</v>
      </c>
      <c r="F510" s="37" t="s">
        <v>100</v>
      </c>
      <c r="G510" s="39">
        <v>6577.55</v>
      </c>
    </row>
    <row r="511" spans="2:7" s="1" customFormat="1" ht="12.75">
      <c r="B511" s="26"/>
      <c r="C511" s="40"/>
      <c r="D511" s="10" t="s">
        <v>1161</v>
      </c>
      <c r="E511" s="11" t="s">
        <v>1162</v>
      </c>
      <c r="F511" s="10" t="s">
        <v>100</v>
      </c>
      <c r="G511" s="24">
        <v>2865.844</v>
      </c>
    </row>
    <row r="512" spans="2:7" s="1" customFormat="1" ht="12.75">
      <c r="B512" s="26"/>
      <c r="C512" s="40"/>
      <c r="D512" s="10" t="s">
        <v>1163</v>
      </c>
      <c r="E512" s="11" t="s">
        <v>1164</v>
      </c>
      <c r="F512" s="10" t="s">
        <v>100</v>
      </c>
      <c r="G512" s="24">
        <v>509.89</v>
      </c>
    </row>
    <row r="513" spans="2:7" s="1" customFormat="1" ht="12.75">
      <c r="B513" s="26"/>
      <c r="C513" s="40"/>
      <c r="D513" s="10" t="s">
        <v>1165</v>
      </c>
      <c r="E513" s="11" t="s">
        <v>1166</v>
      </c>
      <c r="F513" s="10" t="s">
        <v>100</v>
      </c>
      <c r="G513" s="24">
        <v>3201.816</v>
      </c>
    </row>
    <row r="514" spans="2:7" s="2" customFormat="1" ht="12.75">
      <c r="B514" s="41" t="s">
        <v>10</v>
      </c>
      <c r="C514" s="37" t="s">
        <v>550</v>
      </c>
      <c r="D514" s="37" t="s">
        <v>557</v>
      </c>
      <c r="E514" s="38" t="s">
        <v>558</v>
      </c>
      <c r="F514" s="37" t="s">
        <v>100</v>
      </c>
      <c r="G514" s="39">
        <v>506.918</v>
      </c>
    </row>
    <row r="515" spans="2:7" s="1" customFormat="1" ht="12.75">
      <c r="B515" s="26"/>
      <c r="C515" s="40"/>
      <c r="D515" s="10" t="s">
        <v>1167</v>
      </c>
      <c r="E515" s="11" t="s">
        <v>1168</v>
      </c>
      <c r="F515" s="10" t="s">
        <v>100</v>
      </c>
      <c r="G515" s="24">
        <v>506.918</v>
      </c>
    </row>
    <row r="516" spans="2:7" s="2" customFormat="1" ht="12.75">
      <c r="B516" s="41" t="s">
        <v>10</v>
      </c>
      <c r="C516" s="37" t="s">
        <v>550</v>
      </c>
      <c r="D516" s="37" t="s">
        <v>559</v>
      </c>
      <c r="E516" s="38" t="s">
        <v>560</v>
      </c>
      <c r="F516" s="37" t="s">
        <v>100</v>
      </c>
      <c r="G516" s="39">
        <v>852.238</v>
      </c>
    </row>
    <row r="517" spans="2:7" s="1" customFormat="1" ht="12.75">
      <c r="B517" s="26"/>
      <c r="C517" s="40"/>
      <c r="D517" s="10" t="s">
        <v>1169</v>
      </c>
      <c r="E517" s="11" t="s">
        <v>1170</v>
      </c>
      <c r="F517" s="10" t="s">
        <v>100</v>
      </c>
      <c r="G517" s="24">
        <v>852.238</v>
      </c>
    </row>
    <row r="518" spans="2:7" s="2" customFormat="1" ht="12.75">
      <c r="B518" s="41" t="s">
        <v>10</v>
      </c>
      <c r="C518" s="37" t="s">
        <v>550</v>
      </c>
      <c r="D518" s="37" t="s">
        <v>561</v>
      </c>
      <c r="E518" s="38" t="s">
        <v>562</v>
      </c>
      <c r="F518" s="37" t="s">
        <v>100</v>
      </c>
      <c r="G518" s="39">
        <v>852.238</v>
      </c>
    </row>
    <row r="519" spans="2:7" s="1" customFormat="1" ht="12.75">
      <c r="B519" s="26"/>
      <c r="C519" s="40"/>
      <c r="D519" s="10" t="s">
        <v>1171</v>
      </c>
      <c r="E519" s="11" t="s">
        <v>1172</v>
      </c>
      <c r="F519" s="10" t="s">
        <v>100</v>
      </c>
      <c r="G519" s="24">
        <v>685.63</v>
      </c>
    </row>
    <row r="520" spans="2:7" s="1" customFormat="1" ht="12.75">
      <c r="B520" s="27"/>
      <c r="C520" s="40"/>
      <c r="D520" s="10" t="s">
        <v>1173</v>
      </c>
      <c r="E520" s="11" t="s">
        <v>1174</v>
      </c>
      <c r="F520" s="10" t="s">
        <v>100</v>
      </c>
      <c r="G520" s="24">
        <v>166.608</v>
      </c>
    </row>
  </sheetData>
  <sheetProtection sheet="1" objects="1" scenarios="1" formatColumns="0" formatRow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curlik</cp:lastModifiedBy>
  <dcterms:created xsi:type="dcterms:W3CDTF">2007-02-14T10:08:29Z</dcterms:created>
  <dcterms:modified xsi:type="dcterms:W3CDTF">2021-02-01T11:07:41Z</dcterms:modified>
  <cp:category/>
  <cp:version/>
  <cp:contentType/>
  <cp:contentStatus/>
</cp:coreProperties>
</file>